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crautonomagovco-my.sharepoint.com/personal/jcardozo_crautonoma_gov_co/Documents/jcardozo/Documents/Jose Cardozo/ACUERDO 617 DE 2018 CNSC/EVALUACION INSTITUCIONAL POR DEPENDENCIAS/2023/"/>
    </mc:Choice>
  </mc:AlternateContent>
  <xr:revisionPtr revIDLastSave="58" documentId="13_ncr:20001_{63C9BFD9-6F8B-48A9-BBA6-04D0573709CB}" xr6:coauthVersionLast="46" xr6:coauthVersionMax="46" xr10:uidLastSave="{1305F642-5A75-4E7A-B445-00F15C116DA7}"/>
  <bookViews>
    <workbookView xWindow="-120" yWindow="-120" windowWidth="29040" windowHeight="15720" xr2:uid="{00000000-000D-0000-FFFF-FFFF00000000}"/>
  </bookViews>
  <sheets>
    <sheet name="Formato Evaluación x Depen" sheetId="5" r:id="rId1"/>
  </sheets>
  <calcPr calcId="191028"/>
</workbook>
</file>

<file path=xl/calcChain.xml><?xml version="1.0" encoding="utf-8"?>
<calcChain xmlns="http://schemas.openxmlformats.org/spreadsheetml/2006/main">
  <c r="I109" i="5" l="1"/>
  <c r="I102" i="5"/>
  <c r="I50" i="5"/>
  <c r="I38" i="5"/>
  <c r="I106" i="5" l="1"/>
  <c r="I95" i="5"/>
  <c r="I85" i="5"/>
  <c r="I62" i="5"/>
  <c r="I14" i="5"/>
  <c r="I31" i="5"/>
  <c r="I44" i="5"/>
  <c r="I43" i="5" s="1"/>
  <c r="I49" i="5" l="1"/>
  <c r="I101" i="5"/>
  <c r="I13" i="5"/>
  <c r="I117" i="5"/>
  <c r="I12" i="5" l="1"/>
  <c r="I123" i="5" s="1"/>
  <c r="N14" i="5"/>
</calcChain>
</file>

<file path=xl/sharedStrings.xml><?xml version="1.0" encoding="utf-8"?>
<sst xmlns="http://schemas.openxmlformats.org/spreadsheetml/2006/main" count="259" uniqueCount="248">
  <si>
    <t>FORMATO</t>
  </si>
  <si>
    <t>EVALUACION DE GESTION POR DEPENDENCIAS 
OFICINA DE CONTROL INTERNO</t>
  </si>
  <si>
    <t>Código: AG-FT-08</t>
  </si>
  <si>
    <t xml:space="preserve">1. FECHA DE EVALUACIÓN: </t>
  </si>
  <si>
    <t>2. PERIODO EVALUADO:</t>
  </si>
  <si>
    <r>
      <t xml:space="preserve">4. OBJETIVO INSTITUCIONAL RELACIONADO CON LA DEPENDENCIA (DE ACUERDO A CADA LÍNEA ESTRATÉGICA):
</t>
    </r>
    <r>
      <rPr>
        <sz val="11"/>
        <rFont val="Arial"/>
        <family val="2"/>
      </rPr>
      <t>Brindar insumos y asistencia profesional que permitan la adecuada planificación y ordenación de los territorios del Departamento del Atlántico, con el fin de incorporar en sus procesos el correcto manejo, administración y aprovechamiento de los recursos naturales renovables y no renovables presentes en su área.
Asesorar, formular y aplicar las políticas, normas y procedimientos para el ejercicio de la autoridad ambiental a través de acciones de evaluación, seguimiento y control ambiental de los proyectos obras y actividades que usan y aprovechan los recursos naturales y los ecosistemas en el área de jurisdicción de la Corporación.
Aportar a la construcción de una cultura ambiental ética, consciente y responsable en el manejo del ambiente y de la vida, que considere, en el marco del desarrollo sostenible y bajo el principio de la equidad, el reconocimiento de la diversidad de dinámicas naturales, sociales y culturales existentes, en sus apuestas de intervención desde los procesos de gestión ambiental.
Radicación, evaluación y seguimiento de los proyectos de inversión desarrollados bajo los lineamientos del gobierno nacional con el fin de analizar su respectiva viabilidad.</t>
    </r>
  </si>
  <si>
    <t>5. COMPROMISOS ASOCIADOS AL
CUMPLIMIENTO DEL OBJETIVO INSTITUCIONAL</t>
  </si>
  <si>
    <t>6. MEDICIÓN DE COMPROMISOS</t>
  </si>
  <si>
    <t>Proyectos</t>
  </si>
  <si>
    <t>Acciones Estratégicas</t>
  </si>
  <si>
    <t>6.1. Indicador de Actividad</t>
  </si>
  <si>
    <t>6.2. Meta</t>
  </si>
  <si>
    <t>6.3. Resultado (%)</t>
  </si>
  <si>
    <t>6.4. Análisis de Resultados</t>
  </si>
  <si>
    <r>
      <t xml:space="preserve">       Puntaje Promedio de Evaluación de la Gestión de la Dependencia:                    </t>
    </r>
    <r>
      <rPr>
        <sz val="11"/>
        <color theme="1"/>
        <rFont val="Arial"/>
        <family val="2"/>
      </rPr>
      <t>(</t>
    </r>
    <r>
      <rPr>
        <sz val="9"/>
        <color theme="1"/>
        <rFont val="Arial"/>
        <family val="2"/>
      </rPr>
      <t>Vale el 75% de la calificación total</t>
    </r>
    <r>
      <rPr>
        <sz val="11"/>
        <color theme="1"/>
        <rFont val="Arial"/>
        <family val="2"/>
      </rPr>
      <t>)</t>
    </r>
  </si>
  <si>
    <t xml:space="preserve">                LÍNEA ESTRATÉGICA – PAI: SOSTENIBILIDAD DEL RECURSO HIDRICO   </t>
  </si>
  <si>
    <r>
      <rPr>
        <b/>
        <sz val="11"/>
        <color theme="1"/>
        <rFont val="Arial"/>
        <family val="2"/>
      </rPr>
      <t>Programa:</t>
    </r>
    <r>
      <rPr>
        <sz val="11"/>
        <color theme="1"/>
        <rFont val="Arial"/>
        <family val="2"/>
      </rPr>
      <t xml:space="preserve"> 1.1. PLANIFICACIÓN, ADMINISTRACIÓN Y GESTIÓN DEL RECURSO HÍDRICO PARA LA PROTECCIÓN DE LOS ECOSISTEMAS.</t>
    </r>
  </si>
  <si>
    <t xml:space="preserve">Puntaje Promedio de Evaluación 
del Programa:                                       </t>
  </si>
  <si>
    <t xml:space="preserve"> 1.1.1. REGULACIÓN Y REGLAMENTACIÓN DEL RECURSO HÍDRICO.</t>
  </si>
  <si>
    <t>1.1.1.1. Iniciar el proceso de formulación del Plan de Ordenación y Manejo de Cuencas Hidrográfica de la cuenca de Mar Caribe.</t>
  </si>
  <si>
    <t>Número de documentos que consolide las acciones realizadas en marco de la ordenación de la cuenca del Mar Caribe</t>
  </si>
  <si>
    <t>1.1.1.2. Adoptar los Planes de Ordenación y Manejo de: Cuencas Hidrográficas del Canal del Dique, Cuenca del complejo de humedades del Rio Magdalena y Cuenca de los Arroyos directos al Mar Caribe.</t>
  </si>
  <si>
    <t>Número  de POMCAS Adoptados bajo el Marco Normativo del 1076 del 2015</t>
  </si>
  <si>
    <t>1.1.1.3. Implementar el Plan de Ordenación y Manejo de Cuencas Hidrográficas de la Ciénaga de Mallorquín y los Arroyos Grande y León.</t>
  </si>
  <si>
    <t>% de avance en la implementación del POMCA Mallorquín Adoptado bajo el marco Normativo del 1076 del 2015</t>
  </si>
  <si>
    <t>1.1.1.4. Implementar el Plan de Ordenación y Manejo de Cuencas Hidrográficas del Complejo de Humedades del Río Magdalena.</t>
  </si>
  <si>
    <t>Porcentaje de avance en la implementación del POMCA Rio Magdalena Adoptado bajo el marco Normativo del 1076 del 2015</t>
  </si>
  <si>
    <t>1.1.1.5. Implementar el Plan de Ordenación y Manejo de Cuencas Hidrográficas del Canal del Dique</t>
  </si>
  <si>
    <t>Porcentaje de avance de la meta anual de implementación del POMCA Canal del Dique Adoptado bajo el marco Normativo del 1076 del 2015</t>
  </si>
  <si>
    <t>1.1.1.12. Implementar los Planes de Ordenamiento del Recurso Hídrico que se encuentra elaborados en el departamento (Embalse del Guájaro, la ciénaga de  Luruaco y la ciénaga de Mallorquín).</t>
  </si>
  <si>
    <t>Número de Planes de ordenamiento del recurso Hídrico Implementados</t>
  </si>
  <si>
    <t>1.1.2. FORTALECIMIENTO DE LA GESTIÓN INSTITUCIONAL Y SOCIAL PARA LA PLANIFICACIÓN, ADMINISTRACIÓN Y  GESTIÓN DEL RECURSO HÍDRICO</t>
  </si>
  <si>
    <t>1.1.2.1.  Conformar un Equipo de Trabajo fortalecido con herramientas e insumos necesarios para llevar a cabo la Planificación, Administración y Gestión del recurso hídrico.</t>
  </si>
  <si>
    <t>Número de equipo Conformado anualmente</t>
  </si>
  <si>
    <t>1.1.2.2. Implementar los cuatro Consejos de Cuenca (Mallorquin, Canal del Dique, Rio Magdalena y Caribe) como mecanismo de participación efectiva de los usuarios en la Planeación, Administración, Vigilancia y Monitoreo del recurso Hídrico.</t>
  </si>
  <si>
    <t>Número  de Consejos de Cuenca conformados y en actividad</t>
  </si>
  <si>
    <t>1.1.3. RECUPERACIÓN Y MANEJO DE LOS HUMEDALES DEL DEPARTAMENTO DEL ATLÁNTICO</t>
  </si>
  <si>
    <t xml:space="preserve">1.1.3.1. Realizar el mantenimiento a las compuertas de Villa Rosa y el Porvenir que regulan el Embalse del Guájaro. </t>
  </si>
  <si>
    <t>Número de mantenimiento anual a las compuertas Villa Rosa y el Porvenir</t>
  </si>
  <si>
    <t>1.1.3.2. Realizar intervenciones para la Recuperación Ambiental de los Humedales asociados a la Cuenca del Canal del Dique (Hidrodinámica del Embalse El Guajaro y los afluentes del ecosistema).</t>
  </si>
  <si>
    <t>Número de intervenciones para la Recuperación ambiental de los humedales asociados a la Cuenca del Canal del Dique</t>
  </si>
  <si>
    <t>1.1.3.3. Realizar intervenciones en los Humedales asociados a la vertiente occidental del Rio Magdalena. (Ciénagas de Malambo, Sabanagrande, Santo Tomás y Palmar de Varela).</t>
  </si>
  <si>
    <t>Número de intervenciones para la Recuperación ambiental de los humedales asociados a la vertiente occidental del Rio Magdalena</t>
  </si>
  <si>
    <t xml:space="preserve">1.1.3.4.  Realizar intervenciones para la Recuperación ambiental de la Cuenca de la Ciénaga de Mallorquín (Cienaga de Mallorquin y Cienaga Rincon o Lago El Cisne). </t>
  </si>
  <si>
    <t>Número de intervenciones  para la Recuperación ambiental de la cuenca de  Mallorquín</t>
  </si>
  <si>
    <t>1.1.3.5. Realizar repoblamientos anuales como estrategia de implementación de recuperación de poblaciones naturales de especies nativas asociadas al recurso hidrobiológico en los humedales del departamento.</t>
  </si>
  <si>
    <t>Número de Repoblamientos anuales para la recupoeración de especies nativas asociadas al recurso hídrico en los humedales</t>
  </si>
  <si>
    <r>
      <rPr>
        <b/>
        <sz val="11"/>
        <color theme="1"/>
        <rFont val="Arial"/>
        <family val="2"/>
      </rPr>
      <t>Programa:</t>
    </r>
    <r>
      <rPr>
        <sz val="11"/>
        <color theme="1"/>
        <rFont val="Arial"/>
        <family val="2"/>
      </rPr>
      <t xml:space="preserve"> 1.2. CARACTERIZACIÓN, CUANTIFICACIÓN Y RECUPERACIÓN DEL RECURSO AGUA COMO ARTICULADOR DE LOS BIENES Y SERVICIOS AMBIENTALES</t>
    </r>
  </si>
  <si>
    <t>1.2.2.2. Monitorear la Calidad del Recurso Hídrico de las Aguas Continentales</t>
  </si>
  <si>
    <t>Monitoreo anual de la calidad fisicoquímica, microbiológica e hidrobiológica  a las aguas Continentales del departamento</t>
  </si>
  <si>
    <t>1.2.2.3.  Monitorear la Calidad del Recurso Hídrico de las aguas Marinas (18 puntos establecidos en la REDCAM).</t>
  </si>
  <si>
    <t>Monitoreo anual de la calidad fisicoquímica, microbiológica a las aguas Marinas.</t>
  </si>
  <si>
    <t>1.2.2.5. Realizar seguimiento de las metas de Carga Contaminantes para el periodo 2020-2023.</t>
  </si>
  <si>
    <t>Seguimiento anual a las metas de carga contaminantes</t>
  </si>
  <si>
    <t xml:space="preserve">1.2.3.2. Reducir los aportes de contaminación puntual a los cuerpos de agua a través de sistemas de tratamiento de agua residuales. </t>
  </si>
  <si>
    <t>Municipios con reducción de los aportes de  contaminantes puntuales a los cuerpos de agua de acuerdo con la implementación de los PSMV</t>
  </si>
  <si>
    <t>Número de proyectos con apoyo en la implemenatción de PTARS</t>
  </si>
  <si>
    <r>
      <rPr>
        <b/>
        <sz val="11"/>
        <color theme="1"/>
        <rFont val="Arial"/>
        <family val="2"/>
      </rPr>
      <t>Programa:</t>
    </r>
    <r>
      <rPr>
        <sz val="11"/>
        <color theme="1"/>
        <rFont val="Arial"/>
        <family val="2"/>
      </rPr>
      <t xml:space="preserve"> 1.3. GESTIÓN INTEGRAL DE LOS RIESGOS ASOCIADOS AL RECURSO HÍDRICO</t>
    </r>
  </si>
  <si>
    <t xml:space="preserve"> 1.3.1. GENERACIÓN DE CONOCIMIENTO Y REDUCCIÓN DEL RIESGO ASOCIADO AL RECURSO HÍDRICO</t>
  </si>
  <si>
    <t>1.3.1.3. Construir la Canalización para la Recuperación Paisajística y ambiental del Arroyo el Salao Ubicado en el Municipio de Soledad.</t>
  </si>
  <si>
    <t>Metros lineales construidos y canalizados para la recuperación paisajística y ambiental del arroyo</t>
  </si>
  <si>
    <t>1.3.1.4. Realizar seguimiento ambiental a la Canalización para la Recuperación Paisajística y ambiental del Arroyo el Salao Ubicado en el Municipio de Soledad.</t>
  </si>
  <si>
    <t xml:space="preserve">Documento Técnico de Seguimiento Anual de la recuperación paisajística y ambiental del arroyo </t>
  </si>
  <si>
    <t xml:space="preserve">1.3.1.5.  Realizar seguimiento ambiental a las Obras de canalización de los arroyos del Distrito de Barranquilla. </t>
  </si>
  <si>
    <t xml:space="preserve">Informe Técnico con el seguimiento  a las obras de canalización de  los arroyos del Distrito de Barranquilla </t>
  </si>
  <si>
    <t xml:space="preserve">          LÍNEA ESTRATÉGICA – PAI: 2. SOSTENIBILIDAD DEL RECURSO NATURAL</t>
  </si>
  <si>
    <r>
      <rPr>
        <b/>
        <sz val="11"/>
        <color theme="1"/>
        <rFont val="Arial"/>
        <family val="2"/>
      </rPr>
      <t>Programa:</t>
    </r>
    <r>
      <rPr>
        <sz val="11"/>
        <color theme="1"/>
        <rFont val="Arial"/>
        <family val="2"/>
      </rPr>
      <t xml:space="preserve">  2.2.. BIODIVERSIDAD Y RIQUEZA DE LOS ECOSISTEMAS MARINO COSTERO</t>
    </r>
  </si>
  <si>
    <t>2.2.1.ORDENACIÓN Y MANEJO DE LA UNIDAD AMBIENTAL COSTERA</t>
  </si>
  <si>
    <t>2.2.1.1. Adoptar e implementar el Plan de Ordenación y Manejo-POMIUAC de la Unidad Ambiental Costera-UAC del Rio Magdalena</t>
  </si>
  <si>
    <t>Número de acciones de manejo de la Unidad Ambiental Costera</t>
  </si>
  <si>
    <t>2.2.3.  CONSERVACIÓN DE ECOSISTEMAS MARINOS Y COSTEROS</t>
  </si>
  <si>
    <t>2.2.3.2. Establecer un  Programa de  Control y Monitoreo de la Unidad Ambiental Costera</t>
  </si>
  <si>
    <t xml:space="preserve">Número de mantenimientos realizados a la Red de Monitoreo formulada, implementada y con seguimiento </t>
  </si>
  <si>
    <t xml:space="preserve">          LÍNEA ESTRATÉGICA – PAI: 3. SOSTENIBILIDAD DEMOCRÁTICA</t>
  </si>
  <si>
    <r>
      <rPr>
        <b/>
        <sz val="11"/>
        <color theme="1"/>
        <rFont val="Arial"/>
        <family val="2"/>
      </rPr>
      <t>Programa:</t>
    </r>
    <r>
      <rPr>
        <sz val="11"/>
        <color theme="1"/>
        <rFont val="Arial"/>
        <family val="2"/>
      </rPr>
      <t xml:space="preserve"> 3.1. LA EDUCACIÓN AMBIENTAL COMO PROCESO DE TRANSFORMACIÓN CULTURAL PARA LA SOSTENIBILIDAD</t>
    </r>
  </si>
  <si>
    <t>3.1.1 FORTALECIMIENTO DE LOS COMITES INTERINSTITUCIONALES DE EDUCACIÓN AMBIENTAL-CIDEA</t>
  </si>
  <si>
    <t>3.1.1.2.  Apoyar dos acciones contempladas en los PMEA del CIDEA en cada uno de los 22 municipios</t>
  </si>
  <si>
    <t>Números de acciones ejecutadas en CIDEAS municipales</t>
  </si>
  <si>
    <t>3.1.1.3.  Apoyar la realización de acciones coordinadas y aprobadas por el comité técnico del CIDEA Departamental.</t>
  </si>
  <si>
    <t>Número de acciones apoyadas del CIDEA departamental.</t>
  </si>
  <si>
    <t>3.1.2. INCLUSIÓN DEL TEMA AMBIENTAL EN LA EDUCACIÓN FORMAL</t>
  </si>
  <si>
    <t>3.1.2.1. Brindar asesoría técnica a los Proyectos Ambientales Escolares (PRAE) y apoyar acciones para su implementación.</t>
  </si>
  <si>
    <t>Números de Proyectos Ambientales Escolares asesorados técnicamente y apoyados en su implementación</t>
  </si>
  <si>
    <t>3.1.2.2. Impulsar la conformación y/o operatividad de Semilleros de Investigación, Grupos Ecológicos o Clubes de Ciencia y dinamizadores ambientales de los municipios del departamento.</t>
  </si>
  <si>
    <t>Número de Semilleros de Investigación, Grupos Ecológicos o Clubes de Ciencia y dinamizadores ambientales</t>
  </si>
  <si>
    <t>3.1.2.3. Establecer alianzas estratégicas con Instituciones de Educación Superior para apoyar la realización de acciones que promuevan la dimensión ambiental.</t>
  </si>
  <si>
    <t>Número de acciones que promueven la dimensión ambiental con las IES</t>
  </si>
  <si>
    <t>3.1.2.4.  Promover la investigación en educación ambiental en el departamento en el marco de la política nacional de educación ambiental (PNEA)</t>
  </si>
  <si>
    <t>3.1.3. INCLUSIÓN DEL TEMA AMBIENTAL EN LA EDUCACIÓN NO FORMAL.</t>
  </si>
  <si>
    <t>3.1.3.1.  Brindar apoyo y acompañamiento a los PROCEDA como motivadores de cultura ambiental ciudadana y promotores de la gestión y la resolución de los conflictos socioambientales a nivel local.</t>
  </si>
  <si>
    <t>Número de PROCEDA apoyados y/o implementados.</t>
  </si>
  <si>
    <t>3.1.3.2. Desarrollar un programa de capacitación para formar a jóvenes como gestores ambientales urbanos GAU en el departamento</t>
  </si>
  <si>
    <t>Número de jóvenes como gestores ambientales urbanos</t>
  </si>
  <si>
    <t xml:space="preserve"> 3.1.4. IMPULSO DE LAS ESTRATEGIAS EDUCATIVAS PARA LA CONSTRUCCIÓN DE UNA CULTURA DE PREVENCIÓN Y GESTIÓN DEL RIESGO.</t>
  </si>
  <si>
    <t>3.1.4.1.  Posicionar el tema de la prevención y gestión del riesgo del desastre desde una visión educativa integradora en los Consejos Municipales de Gestión del Riesgo-CMGR de los municipios del Atlántico</t>
  </si>
  <si>
    <t>Número de proyectos implementados.</t>
  </si>
  <si>
    <t>3.1.4.2.  Apoyar a las Instituciones Educativas para la formulación y/o actualización de los Planes Escolares de Gestión del Riesgo-PEGR.</t>
  </si>
  <si>
    <t>Número de instituciones educativas apoyadas.</t>
  </si>
  <si>
    <r>
      <rPr>
        <b/>
        <sz val="11"/>
        <color theme="1"/>
        <rFont val="Arial"/>
        <family val="2"/>
      </rPr>
      <t>Programa:</t>
    </r>
    <r>
      <rPr>
        <sz val="11"/>
        <color theme="1"/>
        <rFont val="Arial"/>
        <family val="2"/>
      </rPr>
      <t xml:space="preserve"> 3.2.  LA PARTICIPACIÓN SOCIAL COMO FUNDAMENTO DE LA GESTIÓN AMBIENTAL TERRITORIAL.</t>
    </r>
  </si>
  <si>
    <t>3.2.1. ESCUELA DE CAPACITACIÓN AMBIENTAL</t>
  </si>
  <si>
    <t>3.2.1.1. Brindar el servicio de talleres de educación en temas ambientales relacionados a: Conservación de la biodiversidad, servicios ecosistémicos, manejo y uso sostenible de los ecosistemas marino-costeros, gestión del cambio climático, contaminación de suelo, agua y aire, gestión integral de residuos y Economía Circular, contaminación con metales pesados (mercurio), salud ambiental (COTSA), normatividad ambiental.</t>
  </si>
  <si>
    <t>Porcentajes de talleres de capacitación realizados.</t>
  </si>
  <si>
    <t>3.2.1.2. Implementar jornadas pedagógicas a través de las Aulas Ambientales itinerantes para promover una conciencia y cultura ambiental en las comunidades del departamento.</t>
  </si>
  <si>
    <t xml:space="preserve">Número de jornadas pedagógicas itinerantes realizadas </t>
  </si>
  <si>
    <t xml:space="preserve"> 3.2.2 . ORGANIZACIONES SOCIALES AL SERVICIO DEL SEGUIMIENTO Y PROTECCIÓN DEL AMBIENTE</t>
  </si>
  <si>
    <t>3.2.2.1. Apoyar las iniciativas de las ONG´s ambientalistas que coadyuve a gestión ambiental de la Corporación CRA en los municipios del Departamento.</t>
  </si>
  <si>
    <t>Número de proyectos educativo ambientales implementados</t>
  </si>
  <si>
    <t>Número de eventos y/o ferias realizados.</t>
  </si>
  <si>
    <t>3.2.2.2. Apoyo a proyectos productivos para la seguridad alimentaria de las comunidades de pescadores y agricultores del departamento.</t>
  </si>
  <si>
    <t>Número de proyectos productivos implementados</t>
  </si>
  <si>
    <t>3.2.3. COMUNICANDO Y DIFUNDIENDO EL CONOCIMIENTO AMBIENTAL SOBRE EL DEPARTAMENTO DEL ATLÁNTICO</t>
  </si>
  <si>
    <t xml:space="preserve">3.2.3.1.  Optimizar el servicio de divulgación de la información que genera la Corporación sobre las iniciativas en las temáticas de educación ambiental y participación y los temas ambientales en general. </t>
  </si>
  <si>
    <t>Número de estrategias de comunicación y cultura ciudadana sobre separación en la fuente desarrolladas</t>
  </si>
  <si>
    <t>Número de campañas de comunicación sobre gestión de cambio climático desarrolladas.</t>
  </si>
  <si>
    <t>3.2.3.2.  Desarrollar jornadas anuales, a nivel departamental, de recolección de residuos posconsumo peligrosos, especiales y RAEE (envases y bolsas de agroquímicos, medicamentos vencidos, baterías usadas plomo ácido, bombillas, pilas, computadores y llantas usadas).</t>
  </si>
  <si>
    <t>Número de jornadas de recolección de residuos posconsumo peligrosos, especiales y RAEE realizadas</t>
  </si>
  <si>
    <t>3.2.3.3. Promover la utilización de las TICs, a través de la implementación de proyectos virtuales de educación ambiental en busca de innovación, agilidad y cobertura en el acceso a la información y la construcción de conocimiento ambiental.</t>
  </si>
  <si>
    <t xml:space="preserve">Número de proyectos virtuales implementados </t>
  </si>
  <si>
    <t>3.2.3.4.  Promocionar escenarios de divulgación e intercambio de conocimientos e iniciativas innovadoras en el marco de la educación ambiental, a nivel regional, nacional e internacional.</t>
  </si>
  <si>
    <t>Número de participación y asistencia a eventos nacionales y/o internacionales en educación ambiental</t>
  </si>
  <si>
    <t>3.2.4. PROMOCIONANDO LA PERSPECTIVA DE GÉNERO PARA EL DESARROLLO AMBIENTAL
 DEL DEPARTAMENTO DEL ATLÁNTICO.</t>
  </si>
  <si>
    <t>3.2.4.1. Apoyar iniciativas con enfoque diferencial que incorporen la perspectiva de género asociados a la gestión ambiental de la Corporación CRA.</t>
  </si>
  <si>
    <t xml:space="preserve">Número de proyectos con perspectivas de géneros </t>
  </si>
  <si>
    <r>
      <rPr>
        <b/>
        <sz val="11"/>
        <color theme="1"/>
        <rFont val="Arial"/>
        <family val="2"/>
      </rPr>
      <t>Programa:</t>
    </r>
    <r>
      <rPr>
        <sz val="11"/>
        <color theme="1"/>
        <rFont val="Arial"/>
        <family val="2"/>
      </rPr>
      <t xml:space="preserve">   3.3. LA DIVERSIDAD ETNOCULTURAL DEL DEPARTAMENTO DEL ATLÁNTICO COMO POTENCIAL ESTRATÉGICO PARA LA SOSTENIBILIDAD AMBIENTAL.</t>
    </r>
  </si>
  <si>
    <t>3.3.1.  APRENDIENDO A CUIDAR EL AMBIENTE DE LA MANO DE NUESTRAS ETNIAS.</t>
  </si>
  <si>
    <t>3.3.1.1. Apoyar con enfoque diferencial de las iniciativas integrales de emprendimientos produtivos (plantas medicinales, frutales, huertas caseras, y piscicultura entre otras) o iniciativas de protección de la biodiversidad (reforestación, siembra de manglares entre otras)</t>
  </si>
  <si>
    <t>Número de programas implementados</t>
  </si>
  <si>
    <t>3.3.1.2. Implementación de acciones con enfoque diferencial para fortalecer los conocimientos, usos, costumbres, saberes y prácticas tradicionales ambientales de las comunidades indígenas y Rom del departamento.</t>
  </si>
  <si>
    <t xml:space="preserve">Número de acciones implementadas </t>
  </si>
  <si>
    <t>3.3.1.3.  Implementación de acciones con enfoque diferencial para fortalecer los conocimientos, usos, costumbres, saberes y prácticas tradicionales ambientales de las comunidades negras, afrocolombianas, raizales y palenqueras NARP del departamento.</t>
  </si>
  <si>
    <t xml:space="preserve">3.3.1.4.  Apoyar iniciativas productivas con enfoque diferencial de las comunidades negras, afrocolombianas, raizales y palenqueras NARP del departamento articuladas al PAI de la Corporación CRA. </t>
  </si>
  <si>
    <t xml:space="preserve">Número de iniciativas productivas implementadas </t>
  </si>
  <si>
    <r>
      <rPr>
        <b/>
        <sz val="11"/>
        <color theme="1"/>
        <rFont val="Arial"/>
        <family val="2"/>
      </rPr>
      <t>Programa:</t>
    </r>
    <r>
      <rPr>
        <sz val="11"/>
        <color theme="1"/>
        <rFont val="Arial"/>
        <family val="2"/>
      </rPr>
      <t xml:space="preserve">   3.4. PARTICIPACIÓN PARA EL SEGUIMIENTOS ODS MUNICIPALES DEL COMPENENTE AMBIENTAL</t>
    </r>
  </si>
  <si>
    <t xml:space="preserve"> 3.4.1. IMPULSO A LA CREACIÓN Y ORGANIZACIÓN DE LOS COMITÉS MUNICIPALES DEL MEDIO AMBIENTE Y LOS GUARDIANES DEL MEDIO AMBIENTE 
(GUMA) EN EL DEPARTAMENTO</t>
  </si>
  <si>
    <t>Porcentaje de guardianes ambientales GUMA organizados y apoyando la gestión ambiental de la CRA</t>
  </si>
  <si>
    <t>3.4.2.  IMPLEMENTAR UN SISTEMA DE SEGUIMIENTO Y MONITOREO A ESCALA COMUNITARIA 
DE LOS OBJETIVOS DE DESARROLLO SOSTENIBLE-ODS EN EL DEPARTAMENTO DEL ATLÁNTICO</t>
  </si>
  <si>
    <t>3.4.2.1. Elaborar una matriz para realizar el seguimiento a los indicadores sociales, económicos y ambientales articulados a los ODS en los municipios del departamento del atlántico.</t>
  </si>
  <si>
    <t>Número de informes anuales de seguimiento a los ODS</t>
  </si>
  <si>
    <t xml:space="preserve">          LÍNEA ESTRATÉGICA – PAI:  4.  SOSTENIBILIDAD SECTORIAL</t>
  </si>
  <si>
    <r>
      <rPr>
        <b/>
        <sz val="11"/>
        <color theme="1"/>
        <rFont val="Arial"/>
        <family val="2"/>
      </rPr>
      <t xml:space="preserve">Programa: </t>
    </r>
    <r>
      <rPr>
        <sz val="11"/>
        <color theme="1"/>
        <rFont val="Arial"/>
        <family val="2"/>
      </rPr>
      <t>4.3. TERRITORIOS CON PLANIFICACIÓN AMBIENTAL</t>
    </r>
  </si>
  <si>
    <t>4.3.1. INSTRUMENTOS DE PLANIFICACIÓN</t>
  </si>
  <si>
    <t>4.3.1.1. Asesorar a los municipios del Dpto. en la inclusión del componente ambiental en los procesos de planificación y ordenamiento territorial, con énfasis en la incorporación de las determinantes ambientales</t>
  </si>
  <si>
    <t>Número de municipios asesorados en la incorporación de las determinantes ambientales</t>
  </si>
  <si>
    <t>4.3.2. ESQUEMAS DE PAGO POR SERVICIOS AMBIENTALES</t>
  </si>
  <si>
    <t>4.3.2.1. Asistir a los municipios en la implementación y seguimiento de esquemas de pago por servicios ambientales</t>
  </si>
  <si>
    <t>Número de entidades asesoradas</t>
  </si>
  <si>
    <r>
      <rPr>
        <b/>
        <sz val="11"/>
        <color theme="1"/>
        <rFont val="Arial"/>
        <family val="2"/>
      </rPr>
      <t>Programa:</t>
    </r>
    <r>
      <rPr>
        <sz val="11"/>
        <color theme="1"/>
        <rFont val="Arial"/>
        <family val="2"/>
      </rPr>
      <t xml:space="preserve"> 4.4. PREVENCIÓN, CONTROL Y MONITOREO DEL AIRE Y SUELO</t>
    </r>
  </si>
  <si>
    <t>4.4.4.6. Ejecutar proyectos en el marco de la Agenda Departamental de Economía</t>
  </si>
  <si>
    <t>Número de proyectos de economía circular ejecutados</t>
  </si>
  <si>
    <r>
      <rPr>
        <b/>
        <sz val="11"/>
        <color theme="1"/>
        <rFont val="Arial"/>
        <family val="2"/>
      </rPr>
      <t>Programa:</t>
    </r>
    <r>
      <rPr>
        <sz val="11"/>
        <color theme="1"/>
        <rFont val="Arial"/>
        <family val="2"/>
      </rPr>
      <t xml:space="preserve"> 4.6. COMUNIDADES Y TERRITORIOS CON CONOCIMIENTO Y ADAPTACIÓN A LA GESTIÓN DEL RIESGO</t>
    </r>
  </si>
  <si>
    <t>4.6.1. CONOCIMIENTO Y ADAPTACIÓN A LA GESTIÓN DEL RIESGO</t>
  </si>
  <si>
    <t>4.6.1.3.  Promover asesorías para el conocimiento y reducción del riesgo de desastres e incorporación de la gestión del riesgo en el ordenamiento territorial de los municipios</t>
  </si>
  <si>
    <t>Porcentaje de municipios asesorados anualmente</t>
  </si>
  <si>
    <t>4.6.1.4. Brindar acompañamiento y asistencia a las entidades territoriales del Departamento del Atlántico, susceptibles de amenazas por incendios de cobertura vegetal</t>
  </si>
  <si>
    <t>Número de municipios asistidos</t>
  </si>
  <si>
    <r>
      <t xml:space="preserve">CONTROL INTERNO 
</t>
    </r>
    <r>
      <rPr>
        <sz val="9"/>
        <color theme="1"/>
        <rFont val="Arial"/>
        <family val="2"/>
      </rPr>
      <t>( Vale 25% de la calificación total)</t>
    </r>
  </si>
  <si>
    <t xml:space="preserve">                                                             Puntaje de Evaluación Promedio de la OCI:           </t>
  </si>
  <si>
    <t>Item</t>
  </si>
  <si>
    <t>Puntaje:</t>
  </si>
  <si>
    <t xml:space="preserve">Análisis/Observaciones </t>
  </si>
  <si>
    <t>Cumplimiento de compromisos y recomendaciones dadas por la Oficina de Control Interno, distintas a las registradas en los informes como resultados de la ejecución del ciclo de auditorías de la vigencia.</t>
  </si>
  <si>
    <t>Atención al Plan de Mejoramiento institucional</t>
  </si>
  <si>
    <t>Atención al Plan de Mejoramiento suscrito con la Contraloría General de la República (CGR)</t>
  </si>
  <si>
    <t>FIRMA 
JEFE OFICINA CONTROL INTERNO</t>
  </si>
  <si>
    <t>Febrero 2023</t>
  </si>
  <si>
    <t>Para el año 2022 se estableció como meta la adopcion del Ajuste del Plan de Ordenación y Manejo de la Cuenca Hidrográfica del Canal del Dique en cumplimiento a lo establecido en el Decreto 1076 del 2015, sin embargo no se logró realizar la adopción, teniendo en consideracion que no se surtieron las consultas previas con comunidades que hacen parte de la cuenca del canal del dique. la OCI sugirió considerar la aplicación del test de proporcionalidad que debe surtirse con Mininterior con el fin de avanzar en el proceso.</t>
  </si>
  <si>
    <t>Durante el año 2022, se implementaron los siguientes programas del Plan de Ordenación y manejo de la cuenca hidrográfica de la Ciénaga de Mallorquín y los Arroyos Grande y León y la ejecución del proyecto denominado Educación Ambiental "JUVENTUD, AGUA, Y CONSTRUCCIÓN DE PAZ":
	PROGRAMA 1: ADMINISTRACIÓN Y GESTIÓN DEL RECURSO HÍDRICO
	PROGRAMA 2: MANEJO Y CONSERVACIÓN DE LA ESTRUCTURA ECOLÓGICA
Estos dos programas se vienen cumpliendo con la ejecución del proyecto de Operación del sistema integral de captación, tratamiento con Biotecnología y reúso de las aguas del arroyo león.</t>
  </si>
  <si>
    <t>Dado que la implementación del POMCA Río Magdalena se encuentra sujeta a la adopción de éste bajo el marco normativo del 1076 del 2015, es necesario acotar que dicha adopción no se ha realizado, por lo cual durante la vigencia del año 2022 no se realizó implementación del instrumento, obteniendose un 0% de avance en la meta programada.</t>
  </si>
  <si>
    <t>Dado que la implementación del POMCA Canal del Dique se encuentra sujeto a la adopción de éste bajo el marco normativo del Decreto No. 1076 del 2015, es necesario acotar que dicha adopción no se ha realizado por lo cual durante la vigencia del año 2022 no se realizó implementacion del instrumento obteniendose un 0% de avance en la meta programada.</t>
  </si>
  <si>
    <t xml:space="preserve">La Corporación Autónoma Regional del Atlántico conformó para la vigencia 2022, un equipo multidisciplinario que apoya y asesora las actividades de Planificación, Administración y Gestión del recurso hídrico, logrando el cumplimiento de la meta en un 100%. 
Los profesionales contratados para apoyar y fortalecer al equipo interno de trabajo de la
CRA, cuentan con una amplia experiencia en el área ambiental y sus perfiles
profesionales corresponden a: (1) Ingeniero Ambiental y Sanitario (Contrato No.65 del
2022), (1) Ingeniera Civil con Magister en Gestión Ambiental (Contrato No.79 del 2022),
(1) Bióloga con Magister en Recurso Naturales (Contrato No.59 del 2022), (2) Geógrafos
(Contrato No.238 del 2022 y Contrato No.76 de 2022), (2) Abogadas (Contrato No. 44 de
2022 y Contrato No.114 del 2022). </t>
  </si>
  <si>
    <t xml:space="preserve">En la vigencia 2022 se realizó mantenimiento a las compuertas Villa Rosa y el Porvenir.
Las actividades se realizaron en el marco del Contrato No.346 del 2022, cuyo objeto es
“REALIZAR EL MANTENIMIENTO PREVENTIVO Y CORRECTIVO DE LAS ESTRUCTURAS DE REGULACION HIDRICA DE EL PORVENIR Y VILLAROSA Y LA
LIMPIEZA DE LOS CANALES DE INTERCONEXION HIDRICA ENTRE EL CANAL DEL DIQUE Y EL EMBALSE EL GUAJARO COMO MEDIDA DE SOSTENIBILIDAD DEL ECOSISTEMA.” </t>
  </si>
  <si>
    <t>La CRA realizó la intervención programada para la vigencia 2022, para la recuperación ambiental de los humedales asociados a la cuenca del canal dique mediante la ejecución de los contratos descritos a continuación, logrando un cumplimiento de la meta del 100%.
Contrato de Obra No. 371 de 2020 - Adición No. 01 (14 de febrero de 2022), cuyo objeto es “EJECUTAR EL DRAGADO DE MANTENIMIENTO Y DISPOSICIÓN DE SEDIMENTOS DEL EMBALSE EL GUÁJARO PARA LA SOSTENIBILIDAD Y RECUPERACIÓN DE LA HIDRODINÁMICA DEL ECOSISTEMA ESTRATÉGICO EN JURISDICCIÓN DEL MUNICIPIO DE REPELÓN EN EL DEPARTAMENTO DEL ATLÁNTICO".                                                                    Contrato No.350 de 2022, cuyo objeto es “PRESTACION DE SERVICIOS DE APOYO A LA GESTION PARA LA IMPLEMENTACION DE PROYECTOS SOCIO-PRODUCTIVOS MEDIANTE EL APROVECHAMIENTO Y TRANSFORMACION DE LA TARUYA EN LOS CORREGIMIENTOS DE AGUADA DE PABLO Y LA PEÑA QUE VINCULE A LA COMUNIDAD EN EL MANEJO EFECTIVO DE LOS HUMEDALES FRENTE A LOS EFECTOS DE LOS FENOMENOS DE VARIABILIDAD CLIMATICA EN EL EMBALSE EL GUAJARO”</t>
  </si>
  <si>
    <t xml:space="preserve">Las actividades proyectadas para el 2022 en relación con la Recuperación ambiental de los humedales asociados a la vertiente occidental del Río Magdalena, se realizó a través del proyecto de “CANALIZACIÓN DEL ARROYO PUENTE VENANCIO EN EL MUNICIPIO DE SANTO TOMÁS, DEPARTAMENTO DEL ATLANTICO”. Convenio No. 001 del 2021 - Adicional No. 1 del 2022. </t>
  </si>
  <si>
    <t>Se realizó la intervencion para la recuperacion ambiental de la cuenca de la Cienaga de Mallorquin mediante la ejecución del Contrato No. 261 de 2022 cuyo objeto es el “MANTENIMIENTO Y OPERACIÓN DEL SISTEMA INTEGRAL DE CAPTACIÓN, TRATAMIENTO CON BIOTECNOLOGÍA Y REÚSO DE LAS AGUAS DEL ARROYO LEÓN PARA GARANTIZAR LA SOSTENIBILIDAD HÍDRICA Y AMBIENTAL DE LA CIÉNAGA DEL RINCÓN "LAGO DEL CISNE" EN EL DEPARTAMENTO DEL ATLÁNTICO”</t>
  </si>
  <si>
    <t xml:space="preserve">Mediante la alianza interinstitucional AUNAP – CRA – Gobernación del Atlántico, Ejercito Nacional, Alcaldías locales y Federación del pescadores del Sur de Atlántico y Canal del Dique, así como los pescadores y comunidades de Lomita Arena y Pueblo Nuevo, se
logró implementar el programa de rescate, salvamento, traslado y siembra (PSRT) de especies ícticas silvestres y nativas con fines de repoblamiento en los sistemas hídricos de los complejos de cenagosos, costeros, someras en la cuenca baja del Rio Grande de la Magdalena en el Departamento del Atlántico para el año 2022, logrando el 100% de la
meta programada con el repoblamiento de doce millones (12.000.000) de alevinos. </t>
  </si>
  <si>
    <t>3. DEPENDENCIA A EVALUAR: PLANEACIÓN</t>
  </si>
  <si>
    <t>En la vigencia 2022 se logró el cumplimiento de la meta en el 100%. Las acciones se desarrollaron a través de la ejecución del Contrato No. 279 de 2022 cuyo objeto es: Monitoreo fisicoquimico, microbiologico e hidrobiologico sobre la calidad y estado actual de las fuentes hídricas del Departamento del Atlántico y adicionalmente se estableció el índice de calidad de la ciénaga de Luruaco y el monitoreo de puntos de vertimientos, en cumplimiento de lo establecido en el Plan de Acción Institucional 2020 – 2023.</t>
  </si>
  <si>
    <t xml:space="preserve">Al cierre de la vigencia 2022, se da cumplimiento a la meta dado que Como mecanismo de participación efectiva de los usuarios en la Planeación, Administración, Vigilancia y Monitoreo del recurso Hídrico se encuentran conformados tres (3) consejos de cuencas:
- Ciénaga de Mallorquín y los Arroyos Grande y León.
- Complejo de humedales de la vertiente occidental del Río Magdalena en el Departamento del Atlántico.
- Canal del Dique. </t>
  </si>
  <si>
    <t>Para el cumplimiento de esta meta se contrató el Monitoreo fisicoquimico, microbiológico e hidrobiológico sobre la calidad y estado actual de las fuentes hídricas del Departamento del Atlántico, además, el desarrollo del índice de calidad de la ciénaga de Luruaco y monitoreo de puntos de vertimientos”. Las acciones se desarrollan en el marco del Contrato No. 279 del 2022, cuyo objeto es: “FORMULAR EL PLAN DE ORDENAMIENTO
DEL RECURSO HÍDRICO Y EL ACOTAMIENTO DE LA RONDA HIDRICA PARA LA CIENAGA DE MALAMBO EN EL DEPARTAMENTO DEL ATLANTICO”.</t>
  </si>
  <si>
    <t>Se dio cumplimiento a la meta programada para la vigencia 2022, lo anterior, se logró a través del Convenio No. 009 de 2022, celebrado con el Instituto de Investigaciones Marinas José Benito Vives de Andreis – INVEMAR, cuyo objeto es: “AUNAR ESFUERZOS TÉCNICOS, ADMINISTRATIVOS Y FINANCIEROS PARA EVALUAR LA CALIDAD DE LAS AGUAS MARINAS Y COSTERAS EN EL MARCO DEL MONITOREO
DE LA REDCAM Y DETERMINAR LAS CONDICIONES AMBIENTALES DE PUNTA ASTILLERO CON RECOMENDACIONES ORIENTADAS A ESTABLECER ASPECTOS DETERMINANTES PARA LA RESTAURACIÓN ECOLÓGICA DEL SISTEMA DE MANGLAR DE ESA ZONA COSTERA DEL DEPARTAMENTO DEL ATLÁNTICO”</t>
  </si>
  <si>
    <t>La meta de esta acción estratégica se cumplió en el primer semestre del año 2022, para lo cual se presentó el dia 26 de mayo de 2022 el Informe de evaluación del cumplimiento de la meta de carga contaminante de DBO5 y SST, así como eliminación de puntos de vertimiento de las Empresas de Servicios Públicos para el periodo 2020/2021, para todos los sujetos pasivos identificados en la jurisdicción de la C.R.A al Consejo Directivo de la Entidad en el marco de lo establecido en Secciones 3 y 4, del Capítulo 7, del Decreto 1076 de 2015, evaluando el cumplimiento de las metas de carga contaminante, globales e individuales, y objetivos de calidad como requisito para establecer el Factor regional con el cual calcular la Tasa retributiva para el periodo comprendido octubre de 2020 y septiembre de 2021, de los usuarios sujetos en jurisdicción de la Corporación Autónoma
Regional del Atlántico.</t>
  </si>
  <si>
    <t>Para la vigencia 2022 la Corporación, continuó impulsando al municipio Juan de Acosta y el sector del Vaivén para seguir con la construcción de estación de bombeo y Planta de Tratamiento de Aguas Residuales, por lo que se realizó adición al Contrato: 237 del 2021 a través de Otro Si No. 1 y Otro Si No 2 realizados en el año 2022. En apoyo al municipio de Juan de Acosta se han desarrollado las siguientes actividades:
 Excavación para Humedales.
 Conformación Taludes Humedales.
 Suministro e instalación de Tubería y geomembrana.
 Instalación de gaviones humedales.
 Excavación EBAR.
 Instalación entibado metálico EBAR
 Cimentación reactores.
 Armado de acero reactor.  Construcción de losa de Fondo reactor.
 Colocación de concreto muro reactor.
 Construcción de vigas, columnas y mampostería cuarto eléctrico y laboratorio.
 Construcción pozos de inspección.
 Construcción cajas repartidoras.
 Estabilización de talud sendero entre predio y humedales.
 Construcción canal concreto para manejo de aguas lluvias.
 Excavación, instalación y compactación de mejoramiento, instalación de solado y
armado de acero de lechos de secado</t>
  </si>
  <si>
    <t>La Corporación Autónoma Regional del Atlántico a traves del Contrato No. 440 del 2019, se encuentra ejecutando dos proyectos de implmentación de PTARs para beneficiar a los Municipios de Sabanagrande y Palmar de Varela en el Departamento del Atlántico.</t>
  </si>
  <si>
    <t>1.3.1.1 Identificar y caracterizar la vulnerabilidad de los ecosistemas claves para la regulación hídrica e inventariar los riesgos sobre infraestructuras de abastecimiento de agua</t>
  </si>
  <si>
    <t>Documento Técnico con la identificación de los ecosistemas claves e inventario de los riesgos sobre infraestructuras de abastecimiento de agua</t>
  </si>
  <si>
    <r>
      <t xml:space="preserve">Actualmente se encuentra en ejecución el Contrato No. 358 de 2022 cuyo objeto es la “ACTUALIZACIÓN DOCUMENTAL Y CARTOGRÁFICA DE AMENAZAS Y DETERMINANTES AMBIENTALES EN EL COMPLEJO DE HUMEDALES DE LA VERTIENTE OCCIDENTAL DEL RÍO MAGDALENA E IDENTIFICACIÓN DE LOS RIESGOS EN LAS INFRAESTRUCTURAS DE LOS ECOSISTEMAS CLAVES DE ABASTECIMIENTO HÍDRICO DEL DEPARTAMENTO DEL ATLÁNTICO”, con el propósito caracterizar de forma detallada el comportamiento hidráulico del río Magdalena y su influencia sobre los humedales que cumplen una función reguladora de su caudal, que redunda en conocer las amenazas por fenómenos de inundación o </t>
    </r>
    <r>
      <rPr>
        <sz val="11"/>
        <rFont val="Arial"/>
        <family val="2"/>
      </rPr>
      <t>avenidas</t>
    </r>
    <r>
      <rPr>
        <sz val="11"/>
        <color theme="1"/>
        <rFont val="Arial"/>
        <family val="2"/>
      </rPr>
      <t xml:space="preserve"> torrenciales que puedan afectar las condiciones del ecosistema que coloque en riesgo el desabastecimiento de acueductos o sistemas productivos.</t>
    </r>
  </si>
  <si>
    <t>196 Mtrs Lineales</t>
  </si>
  <si>
    <t>Durante la vigencia 2022 se construyeron 223 ml de canales para la recuperación del afluente denominado Arroyo Villegas el cual tributa hacia el Arroyo el Salao, de estos 196 ml corresponden a la meta programada para el año 2022, y 27 ml corresponden al rezago de la meta de la vigencia 2021. Obras que se recibieron a través del acta parcial de avance de obra del 06 de junio del 2022.</t>
  </si>
  <si>
    <t>La Corporación a través de oficio No. 3116 de 28 de junio de 2022 , solicitó a la Agencia Distrital de Infraestructura el informe de ejecución en el marco de las obligaciones del Convenio de cofinanciación No. 031 de junio 17 de 2016, presentando informe, a través del cual se pueden presentar los avances obtenidos por frentes de trabajo.</t>
  </si>
  <si>
    <t>A corte 31 de Diciembre de 2022, se realizó el informe de supervisión (34) de fecha 16 de Noviembre de 2022, del periodo trimestral No. 11, comprendido entre 02 Agosto a 02 de Noviembre de 2022, con cargo al Adicional No. 3 del Contrato No. 367 del 2014, soportado en el acta parcial de obras No.22, avalado previamente por la interventoria externa. En dicho informe se indica que el porcentaje de ejecución física se encuentra en un 94.7%.</t>
  </si>
  <si>
    <t>C.R.A. solicitó a la Secretaría Técnica de la UAC, a través del oficio con Radicado C.R.A. No.1849 del 2022, convocatoria a Comité Técnico para conocer avances en el proceso de adopción del POMIUAC. A la fecha de este informe, no se ha recibido respuesta de dichas solicitudes, impidiendo la adopción del instrumento pese a la gestión realizada por esta corporación.</t>
  </si>
  <si>
    <t>2.2.1.2. Adelantar e implementar acciones
encaminadas a impulsar el ecoturismo sostenible en zonas de la franja
costera del departamento del Atlántico.</t>
  </si>
  <si>
    <t>Número de playas con estrategias de manejo sostenible implementadas</t>
  </si>
  <si>
    <t>En el marco del Contrato No. 342 del 2022 cuyo objeto fue: “PRESTACIÓN DE SERVICIOS PROFESIONALES Y DE APOYO A LA GESTIÓN PARA IMPULSAR
ESTRATEGIAS EDUCATIVAS QUE FOMENTEN UNA CULTURA PARA EL MANEJO
SOSTENIBLE DE LAS ZONAS DE LAS FRANJAS COSTERAS DE LOS MUNICIPIOS
DE PUERTO COLOMBIA, TUBARÁ, PIOJÓ Y JUAN DE ACOSTA EN EL
DEPARTAMENTO DEL ATLÁNTICO”. desarrollamos ocho (8) jornadas lúdicas dirigidas
a 800 estudiantes de Instituciones Educativas y 200 personas entre operadores turísticos, caseteros, autoridades municipales, ONG y otras organizaciones relacionadas con la zona costera de los municipios: Puerto Colombia, Piojó, Juan de Acosta y Tubará</t>
  </si>
  <si>
    <t>2.2.2.1. Definir e implementar acciones para
controlar y mitigar el estado de la Erosión Costera en el Departamento del
Atlántico.</t>
  </si>
  <si>
    <t>Número de Acciones Implementadas</t>
  </si>
  <si>
    <t>Se encuentra en ejecución el Convenio No. 002 de 2022 cuyo objeto es “AUNAR
ESFUERZOS TÉCNICOS, ADMINISTRATIVOS, Y FINANCIEROS PARA APOYAR EL
DESARROLLO DE UN PROGRAMA DE FORTALECIMIENTO DE LA GESTIÓN
AMBIENTAL SOSTENIBLE DE LOS RECURSOS NATURALES Y SECTORIALES, QUE
CONTRIBUYA A LA CONSERVACIÓN DE LA BIODIVERSIDAD Y RIQUEZA DE LOS
ECOSISTEMAS TERRESTRES Y MARINO COSTEROS DEL DEPARTAMENTO DEL
ATLÁNTICO”</t>
  </si>
  <si>
    <t>Producto del mantenimiento realizado a las estaciones de monitoreo hidro climatico
ubicados en zona costera de Puerto Velero, Salgar y Punta Roca, se realizó informe de seguimiento sobre el estado actual de los equipos, el cual concluye en visita de
inspección técnica que, estos equipos se encuentran inoperantes, razón por la cual se solicitó gestionar el registro de baja por deterioro en sus estructuras. (Se cuenta con
informe técnico)</t>
  </si>
  <si>
    <t>A 31 de diciembre de 2022 se dio cumplimiento al 100% de la meta programada para la
vigencia.
Durante la vigencia acompañamos y asesoramos a los CIDEA de los municipios en todas sus actividades para su operativización, de esta manera, en el marco de la construcción de los planes de educación ambiental se llevaron a cabo, 6 reuniones presenciales de socialización y contextualización del apoyo de la C.R.A en el proceso, 16 talleres presenciales para la construcción de diagnósticos, 13 acciones de asesoramiento virtual, incluida la compilación y entrega de los ejercicios diagnósticos realizados.
Por otra parte, acompañamos en 5 actividades de los CIDEA, a 3 de ellos con reuniones formativas en Educación Ambiental para fortalecimiento interno y retoma de actividades y 2 de éstas con el CIDEA de Malambo para el fortalecimiento externo, consistentes en el acompañamiento en un evento formativo en lo que respecta a Educación Ambiental y PRAE a docentes de la Institución Educativa el Concorde en el mes de febrero del 2022
y una caminata ecológica con instituciones educativas en la Ciénaga de Malambo en el mes de abril de la vigencia.</t>
  </si>
  <si>
    <t>A diciembre 31 de 2022 la meta se cumplió al 100%. Ello se logró, con el apoyo de un
profesional especializado, vinculado a esta entidad a través del contrato de prestación
de servicios profesionales No. 127 de 2022 cuyo objeto contractual fue: “PRESTAR LOS
SERVICIOS DE UN PROFESIONAL CON ESPECIALIZACIÓN Y EXPERIENCIA EN LO
EDUCATIVO AMBIENTAL PARA APOYAR A LA SUBDIRECCIÓN DE PLANEACION
EN LOS PROCESOS DE EDUCACIÓN AMBIENTAL, ESPECIALMENTE EN LAS
ASESORÍAS A LOS COMITÉS TÉCNICOS INTERINSTITUCIONALES DE EDUCACIÓN
AMBIENTAL DEPARTAMENTAL Y MUNICIPALES”, el cual inició el 24 de enero del
2022 finalizando el día 23 de diciembre de 2022.</t>
  </si>
  <si>
    <t>la entidad celebró el contrato de prestación de
servicios No. 333 del 2022 con la Universidad Autónoma del Caribe, cuyo objeto fue:
“PRESTACIÓN DE SERVICIOS PROFESIONALES Y DE APOYO A LA GESTIÓN A FIN
DE PROMOVER LA TRANSFORMACIÓN CULTURAL A TRAVÉS DE LOS PROCESOS
DE EDUCACIÓN AMBIENTAL EN LA EDUCACIÓN FORMAL Y LA EJECUCIÓN DE
ACCIONES DESDE EL CIDEA DEPARTAMENTAL”.
En el marco del contrato relacionado, la C.R.A., con el apoyo de la Universidad Autónoma
del Caribe, seleccionamos las 50 instituciones educativas oficiales en el departamento
del Atlántico para el fortalecimiento de sus PRAE.</t>
  </si>
  <si>
    <t>En el marco del contrato de prestación de servicios No. 333 del 2022 cuyo objeto
contractual fue: “PRESTACIÓN DE SERVICIOS PROFESIONALES Y DE APOYO A LA
GESTIÓN A FIN DE PROMOVER LA TRANSFORMACIÓN CULTURAL A TRAVÉS DE
LOS PROCESOS DE EDUCACIÓN AMBIENTAL EN LA EDUCACIÓN FORMAL Y LA
EJECUCIÓN DE ACCIONES DESDE EL CIDEA DEPARTAMENTAL”, celebrado con la
Universidad Autónoma del Caribe, se dio cumplimiento al 100% de la meta programada
para la vigencia 2022.</t>
  </si>
  <si>
    <t>en el marco del contrato de prestación de servicios No. 333 del 2022
celebrado con la Universidad Autónoma del Caribe, cuyo objeto contractual es:
“PRESTACIÓN DE SERVICIOS PROFESIONALES Y DE APOYO A LA GESTIÓN A FIN
DE PROMOVER LA TRANSFORMACIÓN CULTURAL A TRAVÉS DE LOS PROCESOS
DE EDUCACIÓN AMBIENTAL EN LA EDUCACIÓN FORMAL Y LA EJECUCIÓN DE
ACCIONES DESDE EL CIDEA DEPARTAMENTAL”, desarrollamos el diplomado en
“Profundización en Educación Ambiental en la Escuela”, con una intensidad horaria de 120 horas, de las cuales, 96 horas fueron presenciales y 24 horas aplicadas en talleres
prácticos, que estuvo dirigido a cincuenta (50) docentes de instituciones educativas
oficiales del departamento del Atlántico.</t>
  </si>
  <si>
    <t>Número publicaciones del estado del arte de la educación ambiental</t>
  </si>
  <si>
    <t>A 31 de diciembre del 2022 elaboramos una (1) publicación con los resultados
de la investigación, dando así, cumplimiento a la meta en el 100%.
Para dar a conocer los resultados de la investigación, elaboramos una cartilla, en la cual se evidencia el estado del arte de los PRAE en las Instituciones Educativas de los
municipios que comprenden el Departamento del Atlántico, en ésta se observan los
adelantos que se realizaron en el periodo anterior y en el año 2022, en cuanto al apoyo
técnico e implementación de los PRAE, de acuerdo con las problemáticas por las que
estos proyectos han surgido y las temáticas que comprenden.</t>
  </si>
  <si>
    <t>Con el apoyo a diez (10) Proyectos Ciudadanos de Educación Ambiental – PROCEDA
en el departamento del Atlántico, la entidad cumplió con el 100% de la meta programada para la vigencia 2022. La meta se logró en el marco del contrato de prestación de servicios No. 304 del 2022 cuyo objeto contractual fue: “PRESTACIÓN DE SERVICIOS PROFESIONALES Y DE APOYO A LA GESTIÓN PARA FORTALECER LA INCLUSIÓN DEL TEMA AMBIENTAL EN LA EDUCACIÓN NO FORMAL Y DIFUNDIR
CONOCIMIENTOS AMBIENTALES EN EL DEPARTAMENTO DEL ATLÁNTICO A
TRAVÉS DE ESTRATEGIAS DE COMUNICACIÓN Y DIVULGACIÓN”, celebrado con la
Corporación Universitaria Americana.</t>
  </si>
  <si>
    <t>La Corporación Autónoma Regional del Atlántico – CRA, a través de la Escuela de
Liderazgo Regional Ambiental, creada en alianza con la Corporación Universitaria
Reformada – CUR. desarrollamos una serie de procesos de capacitación teórico
prácticos con jóvenes de diferentes municipios del departamento del Atlántico, a quienes formamos como Gestores Ambientales Urbanos - GAU en el Departamento; para ello, con dicha universidad, celebramos el Contrato No. 250 del 28 de enero del 2022, cuyo objeto contractual fue: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t>
  </si>
  <si>
    <t>Se brindó apoyo a tres (3) CMGR, correspondientes a los municipios de: Campo de la
Cruz, Candelaria y Manatí. Para ello, se desarrolló una capacitación presencial sobre
estrategias pedagógicas – didácticas y lúdicas a sesenta (60) miembros de Consejos
Municipales de Gestión de Riesgos de los municipios mencionados, para facilitar el tema de la gestión del riesgo a la comunidad en general.</t>
  </si>
  <si>
    <t>En el marco del Contrato No. 293 del 2022, cuyo objeto contractual fue “PRESTACIÓN
DE SERVICIOS PROFESIONALES Y DE APOYO A LA GESTIÓN PARA IMPULSAR
ESTRATEGIAS EDUCATIVAS PARA LA CONSTRUCCIÓN DE UNA CULTURA DE
PREVENCIÓN Y GESTIÓN DEL RIESGO A TRAVÉS DE LOS CONSEJOS
MUNICIPALES DE GESTIÓN DEL RIESGO Y DE LAS INSTITUCIONES EDUCATIVAS
OFICIALES DEL DEPARTAMENTO DEL ATLÁNTICO”, se seleccionaron 35
Instituciones Educativas oficiales del departamento del Atlántico: La selección de las
instituciones educativas fue realizada por la Secretaría de Educación Departamental en reunión llevada a cabo el día 25 de agosto de 2022 con funcionarios de esa entidad.</t>
  </si>
  <si>
    <t>Con el apoyo de los Contratos de Prestación de Servicios Profesionales No. 084 del 2022 cuyo objeto contractual es: PRESTAR LOS SERVICIOS COMO INGENIERO
AMBIENTAL ESPECIALIZADO, CON EXPERIENCIA EN PROCESOS DE EDUCACIÓN
AMBIENTAL PARA APOYAR LAS ACTIVIDADES DE CAPACITACIÓN - FORMACIÓN
EN BUENAS PRÁCTICAS AMBIENTALES SOBRE LOS RECURSOS SUELOS, AGUA,
AIRE, FAUNA Y FLORA; RESIDUOS SÓLIDOS ORDINARIOS, PELIGROSOS Y
RESIDUOS POS CONSUMO DE APARATOS ELÉCTRICOS Y ELECTRÓNICOS
(RAEE), SANEAMIENTO AMBIENTAL, EN LAS ÁREAS URBANAS Y RURALES DE
LOS MUNICIPIOS DEL DEPARTAMENTO, GENERANDO ESPACIOS DE
PARTICIPACIÓN PARA EL FORTALECIMIENTO DE LA CULTURA AMBIENTAL
CIUDADANA y el No.213 del 2022 cuyo objeto es: PRESTAR LOS SERVICIOS DE UN
PROFESIONAL ESPECIALISTA EN ALTA GERENCIA PARA QUE APOYE A LA
SUBDIRECCIÓN DE PLANEACIÓN EN LA ORIENTACIÓN Y CAPACITACIÓN A LOS
ENTES TERRITORIALES EN LA PLANEACIÓN, ORGANIZACIÓN, GESTIÓN,
EJECUCIÓN, SEGUIMIENTO Y EVALUACIÓN DE PLANES QUE CONDUZCAN A LA
ORDENACIÓN DEL TERRITORIO Y AL MEJORAMIENTO DEL ENTORNO NATURAL
Y SOCIAL, atendimos la demanda de talleres de capacitación presentadas por parte de la comunidad, representada ésta en 49 talleres relacionados con las temáticas de manejo de residuos sólidos ordinarios, emisiones atmosféricas, biodiversidad y caracol
africano.</t>
  </si>
  <si>
    <t>A través del Contrato No. 243 del 28 de enero del 2022, cuyo objeto contractual es:
“PRESTACIÓN DE SERVICIOS PROFESIONALES Y DE APOYO A LA GESTIÓN PARA
DESARROLLAR EL PROGRAMA DE EDUCACIÓN AMBIENTAL "JUVENTUD, AGUA,
Y CONSTRUCCIÓN DE PAZ" EN LA CUENCA HIDROGRÁFICA BAJA DE LA CIÉNAGA
DE MALLORQUÍN EN EL DEPARTAMENTO DEL ATLÁNTICO”, al 31 de diciembre del
2022 realizamos doce (12) jornadas pedagógicas cuyas temáticas abordadas están
enfocadas en:
Agua y construcción de paz
Emprendimiento y gestión
Acompañamiento proyecto personal</t>
  </si>
  <si>
    <t>Las acciones para lograr dicho cumplimiento fueron ejecutadas en el marco del contrato No. 250 del 28 de enero del 2022, cuyo objeto contractual es: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t>
  </si>
  <si>
    <t>Con la realización de una (1) feria ambiental que contó con la participación de jóvenes
líderes de diferentes municipios del departamento del Atlántico, se dio cumplimiento al
100% de la meta programada para la vigencia.
El evento se llevó a cabo como resultado de las actividades ejecutadas en los diferentes procesos de formación que se llevaron a cabo en el marco del contrato No. 250 del 28 de enero del 2022, cuyo objeto contractual es: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t>
  </si>
  <si>
    <t>A través del Contrato No. 284 del 02 de agosto del 2022, cuyo objeto es: “PRESTACIÓN DE SERVICIOS PROFESIONALES Y DE APOYO A LA GESTIÓN PARA EL ACOMPAÑAMIENTO EN EL DESARROLLO DE UN PROGRAMA DE PARTICIPACIÓN
CIUDADANA, EN GESTIÓN AMBIENTAL, PARA LA CONSERVACIÓN DE LOS
ECOSISTEMAS LOCALES Y EL BIENESTAR SOCIAL Y ECONÓMICO DE LA
COMUNIDAD EN JURISDICCIÓN DEL DEPARTAMENTO DEL ATLÁNTICO.”,
implementamos un (1) proyecto productivo para la sostenibilidad alimentaria de las
comunidades de pescadores y agricultores del Departamento del Atlántico, cumplimiento con éste el 100% de la meta establecida para la vigencia 2022.</t>
  </si>
  <si>
    <t>La Corporación Autónoma Regional del Atlántico - CRA, de forma mancomunada con la Gobernación del Atlántico, en cabeza de la Secretaría de Salud y las empresas de aseo Interaseo y Triple A, desarrollamos una estrategia teniendo en cuenta los lineamientos del Ministerio de Salud y Protección Social, en lo que tiene que ver con la separación en la fuente de los residuos COVID de pacientes positivos en casa.</t>
  </si>
  <si>
    <t>A partir del recorrido y acompañamiento realizado por el Bosque Seco Tropical existente en la Peña, (Sabanalarga), con 10 expedicionarios seleccionados del Departamento del Atlántico se diseño contenido web, a través del cual se hace el reconocimiento y divulgación de los bienes y servicios ambientales que presta este ecosistema, en especial como mitigador del impacto del sobrec calentamiento global.</t>
  </si>
  <si>
    <t>Las cuatro (4) jornadas de recolección de residuos posconsumo y RAEE se realizaron
los días 05 y 06 del mes de octubre del 2022 en los municipios de: Ponedera,
Sabanalarga, Candelaria, Palmar de Varela y Usiacurí y los días 20 y 21 del mes de
diciembre de 2022 en los municipios de Juan de Acosta y Malambo respectivamente. Las mismas, contaron con la participación de siguientes entidades:
 Lewis Energy
 Lito
 Lúmina
 Puntos Verdes
 Campo limpio
 Red de jóvenes de Ambiente
 Sena
 Alcaldías
 Instituciones educativas.</t>
  </si>
  <si>
    <t>Promoviendo la utilización de las TICs a través de la implementación de proyectos
virtuales de educación ambiental, en el marco del contrato No. 304 del 2022 cuyo objeto contractual fue: “PRESTACIÓN DE SERVICIOS PROFESIONALES Y DE APOYO A LA GESTIÓN PARA FORTALECER LA INCLUSIÓN DEL TEMA AMBIENTAL EN LA
EDUCACIÓN NO FORMAL Y DIFUNDIR CONOCIMIENTOS AMBIENTALES EN EL
DEPARTAMENTO DEL ATLÁNTICO A TRAVÉS DE ESTATEGIAS DE COMUNICACIÓN Y DIVULGACIÓN” desarrollamos una campaña pedagógica de cultura ciudadana sobre separación en la fuente de los residuos sólidos y RAEE</t>
  </si>
  <si>
    <t xml:space="preserve">La Corporación fue sede de la Mesa de trabajo Técnico de la Comisión Regional de
Educación Ambiental del Caribe e Insular – CREACI realizada el día 19 de agosto del
2.022 en las instalaciones de Cajacopi sede Prado. A la reunión asistieron CSB, Coralina, Corpomojana, CVS, Corpourabá, Corpoguajira, Carsucre, Corpamag, Cardique y CRA.
La reunión tuvo como objetivo estructurar de manera colectiva el Plan de Acción 2.022 - 2023 así como el reglamento que permita presentar avances en los procesos de integración regional en el escenario del quehacer educativo ambiental de las corporaciones que conforman la Comisión.
</t>
  </si>
  <si>
    <t>En la vigencia 2022 se dio cumplimiento a la meta de apoyar un (1) proyecto con
perspectiva de género. Lo anterior, se logró en el marco del Convenio No. 007 de 2022
cuyo objeto es: “AUNAR ESFUERZOS ADMINISTRATIVOS, TÉCNICOS Y
FINANCIEROS PARA APOYAR EL DESARROLLO DE UNA ESTRATEGIA DE
EDUCACIÓN PARA EL FORTALECIMIENTO DEL COMPONENTE DE SOSTENIBILIDAD AMBIENTAL DE LA CULTURA INDÍGENA Y RROM DEL DEPARTAMENTO DEL ATLÁNTICO, ASÍ COMO LA DINAMIZACIÓN DE LA PARTICIPACIÓN DE LA MUJER DESDE SU ROL Y PERSPECTIVA DENTRO DE SU COMUNIDAD ÉTNICA”, a través del cual, la C.R.A. con la Alianza Colombiana de Instituciones Públicas de Educación Superior - Red Summa, viene apoyando el proyecto que incorpora la perspectiva de género a través de acciones de fortalecimiento con la participación de la mujer indígena/Rrom.</t>
  </si>
  <si>
    <t>Se dio cumplimiento a la meta fijada para la vigencia 2022, con la ejecución de acciones de fortalecimiento con la participación de la mujer indígena/Rrom a través de un proceso de formación teórico práctica en el que se destacó su trabajo productivo. Las actividades se desarrollaron en el marco del Convenio No. 007 de 2022 cuyo objeto es: “AUNAR ESFUERZOS ADMINISTRATIVOS, TÉCNICOS Y FINANCIEROS PARA APOYAR EL DESARROLLO DE UNA ESTRATEGIA DE EDUCACIÓN PARA EL FORTALECIMIENTO DEL COMPONENTE DE SOSTENIBILIDAD AMBIENTAL DE LA CULTURA INDÍGENA Y RROM DEL DEPARTAMENTO DEL ATLÁNTICO, ASÍ COMO LA DINAMIZACIÓN DE LA PARTICIPACIÓN DE LA MUJER DESDE SU ROL Y PERSPECTIVA DENTRO DE SU COMUNIDAD ÉTNICA”, celebrado con la Alianza Colombiana de Instituciones Públicas de Educación Superior - Red Summa.</t>
  </si>
  <si>
    <t>Al cierre de la vigencia 2022, en el marco del Convenio No. 007 de 2022 cuyo objeto es: “AUNAR ESFUERZOS ADMINISTRATIVOS, TÉCNICOS Y FINANCIEROS PARA
APOYAR EL DESARROLLO DE UNA ESTRATEGIA DE EDUCACIÓN PARA EL
FORTALECIMIENTO DEL COMPONENTE DE SOSTENIBILIDAD AMBIENTAL DE LA
CULTURA INDÍGENA Y RROM DEL DEPARTAMENTO DEL ATLÁNTICO, ASÍ COMO
LA DINAMIZACIÓN DE LA PARTICIPACIÓN DE LA MUJER DESDE SU ROL Y
PERSPECTIVA DENTRO DE SU COMUNIDAD ÉTNICA”, la C.R.A. con la Alianza
Colombiana de Instituciones Públicas de Educación Superior - Red Summa, implementó acciones de fortalecimiento con la participación de la mujer indígena/Rrom a través de un proceso de formación teórico práctica destacando su trabajo productivo.</t>
  </si>
  <si>
    <t>A través del Contrato No. 343 de 2022 cuyo objeto es: “PRESTACIÓN DE SERVICIOS
PROFESIONALES Y DE APOYO A LA GESTIÓN PARA DESARROLLAR UNA
ESTRATEGIA EDUCATIVA DE FORTALECIMIENTO DE LAS ETNIAS NARP DEL
DEPARTAMENTO DEL ATLÁNTICO, EN EL RESCATE DE SU CULTURA ANCESTRAL
AMBIENTAL, ASÍ COMO FOMENTAR EL RECONOCIMIENTO DE LA MUJER Y SU
PARTICIPACIÓN EN LA PRESERVACIÓN DE LA CULTURA”, al cierre de la vigencia
2022, la Corporación implementó acciones para el fortalecimiento de los saberes y
prácticas tradicionales ambientales de las comunidades negras, afrocolombianas,
raizales y palenqueras NARP del Departamento.</t>
  </si>
  <si>
    <t>En el marco del Contrato No. 343 de 2022 cuyo objeto es: “PRESTACIÓN DE SERVICIOS PROFESIONALES Y DE APOYO A LA GESTIÓN PARA DESARROLLAR
UNA ESTRATEGIA EDUCATIVA DE FORTALECIMIENTO DE LAS ETNIAS NARP DEL
DEPARTAMENTO DEL ATLÁNTICO, EN EL RESCATE DE SU CULTURA ANCESTRAL
AMBIENTAL, ASÍ COMO FOMENTAR EL RECONOCIMIENTO DE LA MUJER Y SU
PARTICIPACIÓN EN LA PRESERVACIÓN DE LA CULTURA”, al cierre de la vigencia
2022 la C.R.A., implementó una (1) iniciativa productiva de las comunidades negras,
afrocolombianas, raizales y palenqueras NARP del Departamento.</t>
  </si>
  <si>
    <t>3.4.1.1. Capacitar y formar a los Guardianes del Medio Ambiente GUMA en los 22 municipios del Departamento del Atlántico.</t>
  </si>
  <si>
    <t>En el marco del contrato No.250 del 28 de enero del 2022, cuyo objeto contractual es: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 celebrado con la Corporación Universitaria Reformada – CUR, capacitamos a 70 Guardianes del Medio Ambiente- GUMA, garantizando así, su organización y operatividad; fortaleciendo, además acciones prácticas de la gestión ambiental de la Corporación.</t>
  </si>
  <si>
    <t>En marco del Contrato No. 250 del 28 de enero del 2022, cuyo objeto contractual fue: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 celebrado con la Corporación Universitaria Reformada – CUR, elaboramos el documento técnico con el informe anual del seguimiento a los indicadores de los ODS en los municipios del Departamento del Atlántico.</t>
  </si>
  <si>
    <t xml:space="preserve">A corte 31 de diciembre de 2022, fueron asesorados los 23 municipios de la jurisdicción de esta Corporación, incluyendo al Distrito de Barranquilla, en la inclusión del componente ambiental en los procesos de planificación y ordenamiento territorial, con énfasis en la incorporación de las determinantes ambientales. Estas jornadas iniciaron el 28 de abril de 2022 y terminaron el 13 de septiembre de 2022.
Estas asistencias se llevaron a cabo de manera presencial, organizando a los entes
territoriales por la cercanía entre ellos y/o por cuenca. En estas jornadas también se contó con la participación de los consejos de ordenamiento territorial y miembros de concejos municipales.
En el desarrollo de las jornadas, se contó con la activa participación de los representantes de los municipios, quienes manifestaron el estado de los procesos de actualización y/o ajuste de sus instrumentos de planificación territorial, las dificultades que presentaron durante el proceso, así como sus inquietudes relacionadas con la inclusión del componente ambiental en los mismos.
</t>
  </si>
  <si>
    <t>A corte 31 de diciembre de 2022, fueron asesorados los 24 entes territoriales, de la
jurisdicción de la Corporación, en asesorías y seguimiento anual de los esquemas de
pago por servicios ambientales a las entidades territoriales.
Estas asesorías se llevaron a cabo de forma presencial, y organizando a los municipios
por cuencas y/o por cercanía entre ellos. Las asesorías se llevaron a cabo en las mismas sesiones programadas para las asistencias técnicas en planificación y ordenamiento territorial, con énfasis en la incorporación de las determinantes ambientales, iniciando el 28 de abril de 2022 y culminando el 13 de septiembre de 2022.</t>
  </si>
  <si>
    <t>4.3.3.1. Ejecutar acciones orientadas a actualizar la
información ambiental en el marco del ordenamiento ambiental y territorial
que sirvan de insumo para la elaboración de los POT.</t>
  </si>
  <si>
    <t>Números de actualizaciones de determinantes ambientales actualizados</t>
  </si>
  <si>
    <t>Las actividades desarrolladas para dar cumplimiento a la meta se están ejecutando en el marco del Contrato No. 358 de 2022 cuyo objeto es: “ACTUALIZACIÓN DOCUMENTAL Y CARTOGRÁFICA DE AMENAZAS Y DETERMINANTES AMBIENTALES EN EL COMPLEJO DE HUMEDALES DE LA VERTIENTE OCCIDENTAL DEL RÍO MAGDALENA E IDENTIFICACIÓN DE LOS RIESGOS EN LAS INFRAESTRUCTURAS DE LOS ECOSISTEMAS CLAVES DE ABASTECIMIENTO HÍDRICO DEL DEPARTAMENTO DEL ATLÁNTICO”.</t>
  </si>
  <si>
    <t>4.3.3 DETERMINANTES AMBIENTALES</t>
  </si>
  <si>
    <t>4.4.4 RESIDUOS Y ECONOMÍA CIRCULAR</t>
  </si>
  <si>
    <t>A diciembre 31 del 2022 cumplimos con la meta programada de ejecutar dos proyectos
de economía circular en el marco de la agenda departamental de economía circular, los cuales fueron:
1. Generación de estrategias para la implementación del incentivo al
aprovechamiento y tratamiento de residuos sólidos
2. Generación de una nueva categoría para la premiación de proyectos de economía
circular en los premios GEMAS.
Para lograrlo, se suscribió el Contrato No.335 del 2022, cuyo objeto contractual fue:
“PRESTACIÓN DE SERVICIOS PROFESIONALES Y DE APOYO A LA GESTION PARA
EL DESARROLLO DE DOS PROYECTOS EN EL MARCO DE LA AGENDA
DEPARTAMENTAL DE ECONOMIA CIRCULAR”. A través de éste, desarrollamos un
proceso de formación que consistió en dos talleres teóricos con cien (100) personas de los municipios de Galapa y Sabanalarga; Se contó con la participación de miembros de las Alcaldías, empresas prestadoras de servicio de Aseo y comunidad asociada a las actividades de economía circular en dichos municipios. Los talleres estuvieron enfocados en la elaboración de estrategias para la implementación del Incentivo al Aprovechamiento y Tratamiento de Residuos Sólidos-IAT.</t>
  </si>
  <si>
    <t>4.6.1.2. Actualizar estudios técnicos para el
conocimiento y reducción del riesgo elaborados e incorporación de la
gestión del riesgo en el ordenamiento territorial de los municipios.</t>
  </si>
  <si>
    <t>Número de mapas de amenazas actualizados</t>
  </si>
  <si>
    <t>Con el propósito de actualizar los mapas de amenazas en el departamento del Atlántico, la entidad suscribió el Contrato No. 358 de 2022 cuyo objeto es: “ACTUALIZACIÓN DOCUMENTAL Y CARTOGRÁFICA DE AMENAZAS Y DETERMINANTES AMBIENTALES EN EL COMPLEJO DE HUMEDALES DE LA VERTIENTE OCCIDENTAL DEL RÍO MAGDALENA E IDENTIFICACIÓN DE LOS RIESGOS EN LAS INFRAESTRUCTURAS DE LOS ECOSISTEMAS CLAVES DE ABASTECIMIENTO HÍDRICO DEL DEPARTAMENTO DEL ATLÁNTICO”.</t>
  </si>
  <si>
    <t>A corte 31 de diciembre de 2022, fueron asesorados los 23 municipios de la jurisdicción de esta Corporación, incluyendo al Distrito de Barranquilla, en la inclusión del componente ambiental en los procesos de planificación y ordenamiento territorial, con énfasis en gestión del riesgo y adaptación al cambio climático. Estas asistencias se llevaron a cabo de manera presencial y organizando a los municipios teniendo en cuenta la cercanía entre ellos. Estas jornadas iniciaron el 28 de abril de 2022 y terminaron el 13 de septiembre de 2022.</t>
  </si>
  <si>
    <t>Se han realizado acompañamientos y asistencia técnica en cuanto al tema de incendio de cobertura vegetal y alerta temprana a los 23 municipios en diferentes espacios como son Secretarías de gestión de riesgo, planeación, UMATA y consejo municipal de gestión del riesgo de las diferentes alcaldías
Esta información fue recibida en general por los diferentes coordinadores de riesgo,
secretarios de gobierno, secretario de planeación, secretaria de UMATA y líderes
comunitarios entre otros. Así mismo, se ha realizado acompañamiento a la Subdirección de gestión de riesgo departamental defensa civil para esta temática.</t>
  </si>
  <si>
    <r>
      <rPr>
        <b/>
        <sz val="12"/>
        <color theme="1"/>
        <rFont val="Arial"/>
        <family val="2"/>
      </rPr>
      <t>Puntaje Total de la Gestión de la Dependencia 2022:</t>
    </r>
    <r>
      <rPr>
        <sz val="11"/>
        <color theme="1"/>
        <rFont val="Arial"/>
        <family val="2"/>
      </rPr>
      <t xml:space="preserve">
Promedio del puntaje de la dependencia Subdirección de Planeación  incluido en las Líneas Estratégicas</t>
    </r>
    <r>
      <rPr>
        <sz val="11"/>
        <rFont val="Arial"/>
        <family val="2"/>
      </rPr>
      <t xml:space="preserve"> Sostenibilidad del Recurso Hídrico, Sostenibilidad del Recurso natural, Sostenibilidad Democrática y  Sostenibilidad Sectorial </t>
    </r>
    <r>
      <rPr>
        <sz val="11"/>
        <color theme="1"/>
        <rFont val="Arial"/>
        <family val="2"/>
      </rPr>
      <t>con compromisos de gestión</t>
    </r>
    <r>
      <rPr>
        <sz val="9"/>
        <color rgb="FFFF0000"/>
        <rFont val="Arial"/>
        <family val="2"/>
      </rPr>
      <t xml:space="preserve"> </t>
    </r>
    <r>
      <rPr>
        <sz val="9"/>
        <color theme="1"/>
        <rFont val="Arial"/>
        <family val="2"/>
      </rPr>
      <t xml:space="preserve">(75% del Puntaje Promedio de Evaluación de la Gestión de la Dependencia + 25% del Puntaje de Evaluación Promedio de la OCI) </t>
    </r>
  </si>
  <si>
    <t>Através de correo electrónico la Oficina de Control Interno ha sugerido a la Dependecia de Planeación, el llevar a cabo las acciones tendientes a adoptar el POMCA Canal del Dique, sin que hasta la fecha se haya recibido respuesta alguna a este requerimiento.</t>
  </si>
  <si>
    <t xml:space="preserve">
                                                                                                                                                                                                                                                                                                                                                                                                                                                                                                                                                                                                                                                                                                                                                                                                                                                                                             </t>
  </si>
  <si>
    <t>Versión 4</t>
  </si>
  <si>
    <t>Fecha: 27/10/2022</t>
  </si>
  <si>
    <t>La Dependencia de Planeación dio respuesta oportuna a los hallazgos detectados por la CGR en las Auditoría realizada por dicho Ente de Control durante la vigencia 2022.</t>
  </si>
  <si>
    <r>
      <t>Nota:</t>
    </r>
    <r>
      <rPr>
        <i/>
        <sz val="11"/>
        <color theme="1"/>
        <rFont val="Arial"/>
        <family val="2"/>
      </rPr>
      <t xml:space="preserve"> </t>
    </r>
    <r>
      <rPr>
        <sz val="11"/>
        <color theme="1"/>
        <rFont val="Arial"/>
        <family val="2"/>
      </rPr>
      <t>La calificación de la dependencia Subdirección de Planeación es 81</t>
    </r>
    <r>
      <rPr>
        <b/>
        <sz val="11"/>
        <rFont val="Arial"/>
        <family val="2"/>
      </rPr>
      <t>%</t>
    </r>
    <r>
      <rPr>
        <sz val="11"/>
        <color theme="1"/>
        <rFont val="Arial"/>
        <family val="2"/>
      </rPr>
      <t>. Esta calificación se puede usar como referencia para futuras concertaciones de objetivos de los funcionarios de carrera administrativa de esa área y con el fin de que sean tomadas como criterio para la evaluación de los empleados, aspecto sobre el cual la OCI hará seguimiento para verificar su cumplimiento.</t>
    </r>
    <r>
      <rPr>
        <b/>
        <i/>
        <sz val="11"/>
        <color theme="1"/>
        <rFont val="Arial"/>
        <family val="2"/>
      </rPr>
      <t xml:space="preserve">
</t>
    </r>
    <r>
      <rPr>
        <sz val="11"/>
        <color theme="1"/>
        <rFont val="Arial"/>
        <family val="2"/>
      </rPr>
      <t xml:space="preserve">
</t>
    </r>
  </si>
  <si>
    <t>La Dependecia de Planeación no dio atención oportuna y de fondo al seguimiento a los hallazgos detectados de su competencia, en auditoría interna de gestión vigencia 2020 - 2021. Es importante anotar que la OCI realizará seguimiento con corte a 30 de junio de 2023 al Plan de Mejoramiento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</si>
</sst>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Arial"/>
      <family val="2"/>
    </font>
    <font>
      <b/>
      <sz val="11"/>
      <color theme="1"/>
      <name val="Arial"/>
      <family val="2"/>
    </font>
    <font>
      <sz val="9"/>
      <color theme="1"/>
      <name val="Arial"/>
      <family val="2"/>
    </font>
    <font>
      <sz val="11"/>
      <color theme="1"/>
      <name val="Calibri"/>
      <family val="2"/>
      <scheme val="minor"/>
    </font>
    <font>
      <b/>
      <sz val="14"/>
      <color theme="1"/>
      <name val="Arial"/>
      <family val="2"/>
    </font>
    <font>
      <b/>
      <sz val="12"/>
      <color theme="1"/>
      <name val="Arial"/>
      <family val="2"/>
    </font>
    <font>
      <b/>
      <i/>
      <sz val="11"/>
      <color theme="1"/>
      <name val="Arial"/>
      <family val="2"/>
    </font>
    <font>
      <i/>
      <sz val="11"/>
      <color theme="1"/>
      <name val="Arial"/>
      <family val="2"/>
    </font>
    <font>
      <b/>
      <sz val="11"/>
      <name val="Arial"/>
      <family val="2"/>
    </font>
    <font>
      <sz val="8"/>
      <name val="Calibri"/>
      <family val="2"/>
      <scheme val="minor"/>
    </font>
    <font>
      <sz val="11"/>
      <name val="Arial"/>
      <family val="2"/>
    </font>
    <font>
      <sz val="9"/>
      <color rgb="FFFF0000"/>
      <name val="Arial"/>
      <family val="2"/>
    </font>
    <font>
      <sz val="11"/>
      <color rgb="FF00000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9" fontId="4" fillId="0" borderId="0" applyFont="0" applyFill="0" applyBorder="0" applyAlignment="0" applyProtection="0"/>
  </cellStyleXfs>
  <cellXfs count="125">
    <xf numFmtId="0" fontId="0" fillId="0" borderId="0" xfId="0"/>
    <xf numFmtId="0" fontId="1" fillId="0" borderId="0" xfId="0" applyFont="1"/>
    <xf numFmtId="9"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9" fontId="1" fillId="0" borderId="0" xfId="1" applyFont="1" applyBorder="1" applyAlignment="1">
      <alignment horizontal="center" vertical="center"/>
    </xf>
    <xf numFmtId="0" fontId="1" fillId="0" borderId="0" xfId="0" applyFont="1" applyAlignment="1">
      <alignment horizontal="center"/>
    </xf>
    <xf numFmtId="0" fontId="2" fillId="0" borderId="1" xfId="0" applyFont="1" applyBorder="1" applyAlignment="1">
      <alignment horizontal="center" vertical="center" wrapText="1"/>
    </xf>
    <xf numFmtId="9" fontId="5" fillId="0" borderId="12" xfId="1" applyFont="1" applyBorder="1" applyAlignment="1">
      <alignment horizontal="center" vertical="center"/>
    </xf>
    <xf numFmtId="0" fontId="2" fillId="0" borderId="5" xfId="0" applyFont="1" applyBorder="1" applyAlignment="1">
      <alignment vertical="center"/>
    </xf>
    <xf numFmtId="0" fontId="1" fillId="0" borderId="11" xfId="0" applyFont="1" applyBorder="1" applyAlignment="1">
      <alignment horizontal="center" vertical="center" wrapText="1"/>
    </xf>
    <xf numFmtId="9" fontId="1" fillId="0" borderId="11" xfId="0" applyNumberFormat="1" applyFont="1" applyBorder="1" applyAlignment="1">
      <alignment horizontal="center" vertical="center" wrapText="1"/>
    </xf>
    <xf numFmtId="3" fontId="1" fillId="0" borderId="11" xfId="0" applyNumberFormat="1" applyFont="1" applyBorder="1" applyAlignment="1">
      <alignment horizontal="center" vertical="center" wrapText="1"/>
    </xf>
    <xf numFmtId="0" fontId="0" fillId="0" borderId="0" xfId="0" applyAlignment="1">
      <alignment wrapText="1"/>
    </xf>
    <xf numFmtId="0" fontId="1" fillId="0" borderId="14" xfId="0" applyFont="1" applyBorder="1" applyAlignment="1">
      <alignment horizontal="center" vertical="center" wrapText="1"/>
    </xf>
    <xf numFmtId="9" fontId="13" fillId="0" borderId="14" xfId="0" applyNumberFormat="1" applyFont="1" applyBorder="1" applyAlignment="1">
      <alignment horizontal="center" vertical="center" wrapText="1"/>
    </xf>
    <xf numFmtId="0" fontId="13" fillId="0" borderId="14" xfId="0" applyFont="1" applyBorder="1" applyAlignment="1">
      <alignment horizontal="center" vertical="center" wrapText="1"/>
    </xf>
    <xf numFmtId="0" fontId="1" fillId="0" borderId="2" xfId="0" applyFont="1" applyBorder="1" applyAlignment="1">
      <alignment horizontal="center" vertical="center" wrapText="1"/>
    </xf>
    <xf numFmtId="9" fontId="1" fillId="2" borderId="1" xfId="0" applyNumberFormat="1" applyFont="1" applyFill="1" applyBorder="1" applyAlignment="1">
      <alignment horizontal="center" vertical="center" wrapText="1"/>
    </xf>
    <xf numFmtId="0" fontId="1" fillId="0" borderId="1" xfId="0" applyFont="1" applyBorder="1" applyAlignment="1">
      <alignment horizontal="left" vertical="center" wrapText="1" indent="1"/>
    </xf>
    <xf numFmtId="9" fontId="1" fillId="0" borderId="14" xfId="0" applyNumberFormat="1" applyFont="1" applyBorder="1" applyAlignment="1">
      <alignment horizontal="center" vertical="center" wrapText="1"/>
    </xf>
    <xf numFmtId="0" fontId="1" fillId="0" borderId="1" xfId="0" applyFont="1" applyBorder="1" applyAlignment="1">
      <alignment horizontal="justify" vertical="center" wrapText="1"/>
    </xf>
    <xf numFmtId="9" fontId="1" fillId="0" borderId="1" xfId="0" applyNumberFormat="1" applyFont="1" applyBorder="1" applyAlignment="1">
      <alignment horizontal="left" vertical="center" wrapText="1" indent="1"/>
    </xf>
    <xf numFmtId="0" fontId="1" fillId="0" borderId="6"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8" xfId="0" applyFont="1" applyBorder="1" applyAlignment="1">
      <alignment horizontal="justify" vertical="center" wrapText="1"/>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15" xfId="0" applyNumberFormat="1" applyFont="1" applyBorder="1" applyAlignment="1">
      <alignment horizontal="center" vertical="center" wrapText="1"/>
    </xf>
    <xf numFmtId="9" fontId="1" fillId="0" borderId="11" xfId="0" applyNumberFormat="1" applyFont="1" applyBorder="1" applyAlignment="1">
      <alignment horizontal="center" vertical="center" wrapText="1"/>
    </xf>
    <xf numFmtId="0" fontId="1" fillId="0" borderId="12" xfId="0" applyFont="1" applyBorder="1" applyAlignment="1">
      <alignment horizontal="justify" vertical="center" wrapText="1"/>
    </xf>
    <xf numFmtId="0" fontId="1" fillId="0" borderId="0" xfId="0" applyFont="1" applyAlignment="1">
      <alignment horizontal="justify" vertical="center" wrapText="1"/>
    </xf>
    <xf numFmtId="0" fontId="1" fillId="0" borderId="13" xfId="0" applyFont="1" applyBorder="1" applyAlignment="1">
      <alignment horizontal="justify" vertical="center" wrapText="1"/>
    </xf>
    <xf numFmtId="0" fontId="1" fillId="0" borderId="6" xfId="0" applyFont="1" applyBorder="1" applyAlignment="1">
      <alignment horizontal="center" vertical="center" textRotation="90" wrapText="1"/>
    </xf>
    <xf numFmtId="0" fontId="1" fillId="0" borderId="5" xfId="0" applyFont="1" applyBorder="1" applyAlignment="1">
      <alignment horizontal="center" vertical="center" textRotation="90" wrapText="1"/>
    </xf>
    <xf numFmtId="0" fontId="1" fillId="0" borderId="7"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9" xfId="0" applyFont="1" applyBorder="1" applyAlignment="1">
      <alignment horizontal="center" vertical="center" textRotation="90" wrapText="1"/>
    </xf>
    <xf numFmtId="0" fontId="1" fillId="0" borderId="10" xfId="0" applyFont="1" applyBorder="1" applyAlignment="1">
      <alignment horizontal="center" vertical="center" textRotation="90" wrapText="1"/>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3" xfId="0" applyFont="1" applyBorder="1" applyAlignment="1">
      <alignment horizontal="justify"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9" fontId="5" fillId="0" borderId="3" xfId="1" applyFont="1" applyBorder="1" applyAlignment="1">
      <alignment horizontal="center" vertical="center"/>
    </xf>
    <xf numFmtId="9" fontId="5" fillId="0" borderId="4" xfId="1" applyFont="1" applyBorder="1" applyAlignment="1">
      <alignment horizontal="center" vertical="center"/>
    </xf>
    <xf numFmtId="0" fontId="1" fillId="0" borderId="1" xfId="0" applyFont="1" applyBorder="1" applyAlignment="1">
      <alignment horizontal="left" vertical="center" wrapText="1" indent="1"/>
    </xf>
    <xf numFmtId="0" fontId="1" fillId="0" borderId="2"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3" xfId="0" applyFont="1" applyBorder="1" applyAlignment="1">
      <alignment horizontal="left" vertical="center" wrapText="1" indent="1"/>
    </xf>
    <xf numFmtId="9" fontId="2" fillId="0" borderId="3" xfId="0" applyNumberFormat="1" applyFont="1" applyBorder="1" applyAlignment="1">
      <alignment horizontal="center" vertical="center"/>
    </xf>
    <xf numFmtId="9" fontId="2" fillId="0" borderId="4" xfId="0" applyNumberFormat="1" applyFont="1" applyBorder="1" applyAlignment="1">
      <alignment horizontal="center" vertical="center"/>
    </xf>
    <xf numFmtId="0" fontId="1" fillId="0" borderId="2" xfId="0" applyFont="1" applyBorder="1" applyAlignment="1">
      <alignment horizontal="center" vertical="center" textRotation="90" wrapText="1"/>
    </xf>
    <xf numFmtId="0" fontId="1" fillId="0" borderId="4" xfId="0" applyFont="1" applyBorder="1" applyAlignment="1">
      <alignment horizontal="center" vertical="center" textRotation="90" wrapText="1"/>
    </xf>
    <xf numFmtId="1" fontId="1" fillId="0" borderId="14" xfId="0" applyNumberFormat="1" applyFont="1" applyBorder="1" applyAlignment="1">
      <alignment horizontal="center" vertical="center" wrapText="1"/>
    </xf>
    <xf numFmtId="1" fontId="1" fillId="0" borderId="11" xfId="0" applyNumberFormat="1" applyFont="1" applyBorder="1" applyAlignment="1">
      <alignment horizontal="center" vertical="center" wrapText="1"/>
    </xf>
    <xf numFmtId="0" fontId="1" fillId="0" borderId="6" xfId="0" applyFont="1" applyBorder="1" applyAlignment="1">
      <alignment vertical="center" wrapText="1"/>
    </xf>
    <xf numFmtId="0" fontId="1" fillId="0" borderId="12"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0" borderId="0" xfId="0" applyFont="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1" fillId="0" borderId="13" xfId="0" applyFont="1" applyBorder="1" applyAlignment="1">
      <alignment vertical="center" wrapText="1"/>
    </xf>
    <xf numFmtId="0" fontId="1" fillId="0" borderId="10" xfId="0" applyFont="1" applyBorder="1" applyAlignment="1">
      <alignment vertical="center" wrapText="1"/>
    </xf>
    <xf numFmtId="0" fontId="0" fillId="0" borderId="6"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left" vertical="center" indent="1"/>
    </xf>
    <xf numFmtId="0" fontId="1" fillId="0" borderId="3" xfId="0" applyFont="1" applyBorder="1" applyAlignment="1">
      <alignment horizontal="left" vertical="center" indent="1"/>
    </xf>
    <xf numFmtId="49" fontId="1" fillId="0" borderId="3" xfId="0" applyNumberFormat="1" applyFont="1" applyBorder="1" applyAlignment="1">
      <alignment horizontal="left" vertical="center" indent="1"/>
    </xf>
    <xf numFmtId="0" fontId="1" fillId="0" borderId="3" xfId="0" applyFont="1" applyBorder="1" applyAlignment="1">
      <alignment horizontal="left" vertical="center" indent="2"/>
    </xf>
    <xf numFmtId="0" fontId="1" fillId="0" borderId="4" xfId="0" applyFont="1" applyBorder="1" applyAlignment="1">
      <alignment horizontal="left" vertical="center" indent="2"/>
    </xf>
    <xf numFmtId="0" fontId="2" fillId="0" borderId="1" xfId="0" applyFont="1" applyBorder="1" applyAlignment="1">
      <alignment horizontal="center" vertical="center" wrapText="1"/>
    </xf>
    <xf numFmtId="0" fontId="7" fillId="0" borderId="1" xfId="0" applyFont="1" applyBorder="1" applyAlignment="1">
      <alignment horizontal="justify" vertical="center" wrapText="1"/>
    </xf>
    <xf numFmtId="9" fontId="5" fillId="0" borderId="1" xfId="1" applyFont="1" applyBorder="1" applyAlignment="1">
      <alignment horizontal="center" vertical="center"/>
    </xf>
    <xf numFmtId="0" fontId="1" fillId="0" borderId="11" xfId="0" applyFont="1" applyBorder="1" applyAlignment="1">
      <alignment horizontal="left" vertical="center" indent="1"/>
    </xf>
    <xf numFmtId="0" fontId="9" fillId="0" borderId="6"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9" xfId="0" applyFont="1" applyBorder="1" applyAlignment="1">
      <alignment horizontal="left" vertical="center" wrapText="1" indent="1"/>
    </xf>
    <xf numFmtId="0" fontId="9" fillId="0" borderId="13" xfId="0" applyFont="1" applyBorder="1" applyAlignment="1">
      <alignment horizontal="left" vertical="center" wrapText="1" indent="1"/>
    </xf>
    <xf numFmtId="0" fontId="9" fillId="0" borderId="10" xfId="0" applyFont="1" applyBorder="1" applyAlignment="1">
      <alignment horizontal="left" vertical="center" wrapText="1" indent="1"/>
    </xf>
    <xf numFmtId="0" fontId="2" fillId="0" borderId="1" xfId="0" applyFont="1"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2" xfId="0" applyFont="1" applyBorder="1" applyAlignment="1">
      <alignment horizontal="center" vertical="center" wrapText="1"/>
    </xf>
    <xf numFmtId="9" fontId="1" fillId="0" borderId="1" xfId="1" applyFont="1" applyBorder="1" applyAlignment="1">
      <alignment horizontal="center" vertical="center"/>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0" fontId="2" fillId="0" borderId="1" xfId="0" applyFont="1" applyBorder="1" applyAlignment="1">
      <alignment vertical="center" wrapText="1"/>
    </xf>
    <xf numFmtId="9" fontId="5" fillId="0" borderId="1" xfId="1" applyFont="1" applyBorder="1" applyAlignment="1">
      <alignment horizontal="center"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52918</xdr:colOff>
      <xdr:row>1</xdr:row>
      <xdr:rowOff>41275</xdr:rowOff>
    </xdr:from>
    <xdr:to>
      <xdr:col>2</xdr:col>
      <xdr:colOff>1</xdr:colOff>
      <xdr:row>3</xdr:row>
      <xdr:rowOff>166687</xdr:rowOff>
    </xdr:to>
    <xdr:pic>
      <xdr:nvPicPr>
        <xdr:cNvPr id="2" name="Picture 108">
          <a:extLst>
            <a:ext uri="{FF2B5EF4-FFF2-40B4-BE49-F238E27FC236}">
              <a16:creationId xmlns:a16="http://schemas.microsoft.com/office/drawing/2014/main" id="{A424F3A9-643A-41D0-A95A-811A0C6550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8" y="231775"/>
          <a:ext cx="1109927" cy="839787"/>
        </a:xfrm>
        <a:prstGeom prst="rect">
          <a:avLst/>
        </a:prstGeom>
      </xdr:spPr>
    </xdr:pic>
    <xdr:clientData/>
  </xdr:twoCellAnchor>
  <xdr:twoCellAnchor editAs="oneCell">
    <xdr:from>
      <xdr:col>7</xdr:col>
      <xdr:colOff>723899</xdr:colOff>
      <xdr:row>0</xdr:row>
      <xdr:rowOff>157694</xdr:rowOff>
    </xdr:from>
    <xdr:to>
      <xdr:col>9</xdr:col>
      <xdr:colOff>497417</xdr:colOff>
      <xdr:row>3</xdr:row>
      <xdr:rowOff>138907</xdr:rowOff>
    </xdr:to>
    <xdr:pic>
      <xdr:nvPicPr>
        <xdr:cNvPr id="3" name="2 Imagen">
          <a:extLst>
            <a:ext uri="{FF2B5EF4-FFF2-40B4-BE49-F238E27FC236}">
              <a16:creationId xmlns:a16="http://schemas.microsoft.com/office/drawing/2014/main" id="{CF70B321-367C-4EC4-91E2-3A8670FC7AA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959" t="15550" r="15723" b="13467"/>
        <a:stretch>
          <a:fillRect/>
        </a:stretch>
      </xdr:blipFill>
      <xdr:spPr bwMode="auto">
        <a:xfrm>
          <a:off x="6117430" y="157694"/>
          <a:ext cx="1097758" cy="854338"/>
        </a:xfrm>
        <a:prstGeom prst="rect">
          <a:avLst/>
        </a:prstGeom>
        <a:noFill/>
        <a:ln>
          <a:noFill/>
        </a:ln>
      </xdr:spPr>
    </xdr:pic>
    <xdr:clientData/>
  </xdr:twoCellAnchor>
  <xdr:twoCellAnchor editAs="oneCell">
    <xdr:from>
      <xdr:col>1</xdr:col>
      <xdr:colOff>408215</xdr:colOff>
      <xdr:row>124</xdr:row>
      <xdr:rowOff>190502</xdr:rowOff>
    </xdr:from>
    <xdr:to>
      <xdr:col>3</xdr:col>
      <xdr:colOff>219226</xdr:colOff>
      <xdr:row>124</xdr:row>
      <xdr:rowOff>762000</xdr:rowOff>
    </xdr:to>
    <xdr:pic>
      <xdr:nvPicPr>
        <xdr:cNvPr id="6" name="Imagen 5">
          <a:extLst>
            <a:ext uri="{FF2B5EF4-FFF2-40B4-BE49-F238E27FC236}">
              <a16:creationId xmlns:a16="http://schemas.microsoft.com/office/drawing/2014/main" id="{DF7B87FC-8E8F-48FD-82CE-4EDD4C8948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8572" y="348370073"/>
          <a:ext cx="979714" cy="571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F35A4-865F-46A8-A565-5BB5B12600A5}">
  <dimension ref="A1:N372"/>
  <sheetViews>
    <sheetView showGridLines="0" tabSelected="1" topLeftCell="A118" zoomScale="70" zoomScaleNormal="70" workbookViewId="0">
      <selection activeCell="G119" sqref="G119:J119"/>
    </sheetView>
  </sheetViews>
  <sheetFormatPr baseColWidth="10" defaultColWidth="11.42578125" defaultRowHeight="15" x14ac:dyDescent="0.25"/>
  <cols>
    <col min="1" max="1" width="10.28515625" customWidth="1"/>
    <col min="2" max="2" width="7.140625" customWidth="1"/>
    <col min="3" max="3" width="10.42578125" customWidth="1"/>
    <col min="4" max="4" width="15.7109375" customWidth="1"/>
    <col min="5" max="5" width="20.5703125" customWidth="1"/>
    <col min="6" max="6" width="21" customWidth="1"/>
    <col min="7" max="7" width="10.7109375" customWidth="1"/>
    <col min="8" max="8" width="8" customWidth="1"/>
    <col min="9" max="9" width="9.140625" customWidth="1"/>
    <col min="10" max="10" width="64.28515625" customWidth="1"/>
    <col min="12" max="12" width="31.28515625" customWidth="1"/>
  </cols>
  <sheetData>
    <row r="1" spans="1:14" ht="5.25" customHeight="1" x14ac:dyDescent="0.25"/>
    <row r="2" spans="1:14" x14ac:dyDescent="0.25">
      <c r="A2" s="72"/>
      <c r="B2" s="73"/>
      <c r="C2" s="84" t="s">
        <v>0</v>
      </c>
      <c r="D2" s="85"/>
      <c r="E2" s="85"/>
      <c r="F2" s="85"/>
      <c r="G2" s="85"/>
      <c r="H2" s="86"/>
      <c r="I2" s="78"/>
      <c r="J2" s="79"/>
    </row>
    <row r="3" spans="1:14" ht="41.25" customHeight="1" x14ac:dyDescent="0.25">
      <c r="A3" s="74"/>
      <c r="B3" s="75"/>
      <c r="C3" s="84" t="s">
        <v>1</v>
      </c>
      <c r="D3" s="85"/>
      <c r="E3" s="85"/>
      <c r="F3" s="85"/>
      <c r="G3" s="85"/>
      <c r="H3" s="86"/>
      <c r="I3" s="80"/>
      <c r="J3" s="81"/>
    </row>
    <row r="4" spans="1:14" ht="19.5" customHeight="1" x14ac:dyDescent="0.25">
      <c r="A4" s="76"/>
      <c r="B4" s="77"/>
      <c r="C4" s="87" t="s">
        <v>2</v>
      </c>
      <c r="D4" s="88"/>
      <c r="E4" s="3" t="s">
        <v>243</v>
      </c>
      <c r="F4" s="87" t="s">
        <v>244</v>
      </c>
      <c r="G4" s="89"/>
      <c r="H4" s="88"/>
      <c r="I4" s="82"/>
      <c r="J4" s="83"/>
    </row>
    <row r="6" spans="1:14" ht="20.25" customHeight="1" x14ac:dyDescent="0.25">
      <c r="A6" s="90" t="s">
        <v>3</v>
      </c>
      <c r="B6" s="91"/>
      <c r="C6" s="91"/>
      <c r="D6" s="92" t="s">
        <v>164</v>
      </c>
      <c r="E6" s="92"/>
      <c r="F6" s="90" t="s">
        <v>4</v>
      </c>
      <c r="G6" s="91"/>
      <c r="H6" s="91"/>
      <c r="I6" s="93">
        <v>2022</v>
      </c>
      <c r="J6" s="94"/>
    </row>
    <row r="7" spans="1:14" ht="25.5" customHeight="1" x14ac:dyDescent="0.25">
      <c r="A7" s="98" t="s">
        <v>175</v>
      </c>
      <c r="B7" s="98"/>
      <c r="C7" s="98"/>
      <c r="D7" s="98"/>
      <c r="E7" s="98"/>
      <c r="F7" s="98"/>
      <c r="G7" s="98"/>
      <c r="H7" s="98"/>
      <c r="I7" s="98"/>
      <c r="J7" s="98"/>
    </row>
    <row r="8" spans="1:14" ht="160.5" customHeight="1" x14ac:dyDescent="0.25">
      <c r="A8" s="99" t="s">
        <v>5</v>
      </c>
      <c r="B8" s="100"/>
      <c r="C8" s="100"/>
      <c r="D8" s="100"/>
      <c r="E8" s="100"/>
      <c r="F8" s="100"/>
      <c r="G8" s="100"/>
      <c r="H8" s="100"/>
      <c r="I8" s="100"/>
      <c r="J8" s="101"/>
    </row>
    <row r="9" spans="1:14" ht="105" customHeight="1" x14ac:dyDescent="0.25">
      <c r="A9" s="102"/>
      <c r="B9" s="103"/>
      <c r="C9" s="103"/>
      <c r="D9" s="103"/>
      <c r="E9" s="103"/>
      <c r="F9" s="103"/>
      <c r="G9" s="103"/>
      <c r="H9" s="103"/>
      <c r="I9" s="103"/>
      <c r="J9" s="104"/>
    </row>
    <row r="10" spans="1:14" ht="51" customHeight="1" x14ac:dyDescent="0.25">
      <c r="A10" s="105" t="s">
        <v>6</v>
      </c>
      <c r="B10" s="105"/>
      <c r="C10" s="105"/>
      <c r="D10" s="106"/>
      <c r="E10" s="107" t="s">
        <v>7</v>
      </c>
      <c r="F10" s="107"/>
      <c r="G10" s="107"/>
      <c r="H10" s="107"/>
      <c r="I10" s="107"/>
      <c r="J10" s="107"/>
    </row>
    <row r="11" spans="1:14" ht="45" x14ac:dyDescent="0.25">
      <c r="A11" s="107" t="s">
        <v>8</v>
      </c>
      <c r="B11" s="107"/>
      <c r="C11" s="95" t="s">
        <v>9</v>
      </c>
      <c r="D11" s="95"/>
      <c r="E11" s="8" t="s">
        <v>10</v>
      </c>
      <c r="F11" s="8" t="s">
        <v>11</v>
      </c>
      <c r="G11" s="8" t="s">
        <v>12</v>
      </c>
      <c r="H11" s="95" t="s">
        <v>13</v>
      </c>
      <c r="I11" s="95"/>
      <c r="J11" s="95"/>
    </row>
    <row r="12" spans="1:14" ht="31.5" customHeight="1" x14ac:dyDescent="0.25">
      <c r="A12" s="78" t="s">
        <v>14</v>
      </c>
      <c r="B12" s="108"/>
      <c r="C12" s="108"/>
      <c r="D12" s="108"/>
      <c r="E12" s="108"/>
      <c r="F12" s="108"/>
      <c r="G12" s="108"/>
      <c r="H12" s="108"/>
      <c r="I12" s="9">
        <f>AVERAGE(I13,I43,I49,I101)</f>
        <v>0.91387286324786321</v>
      </c>
      <c r="J12" s="10"/>
    </row>
    <row r="13" spans="1:14" ht="27.75" customHeight="1" x14ac:dyDescent="0.25">
      <c r="A13" s="49" t="s">
        <v>15</v>
      </c>
      <c r="B13" s="50"/>
      <c r="C13" s="50"/>
      <c r="D13" s="50"/>
      <c r="E13" s="50"/>
      <c r="F13" s="50"/>
      <c r="G13" s="50"/>
      <c r="H13" s="50"/>
      <c r="I13" s="51">
        <f>AVERAGE(I14,I31,I38)</f>
        <v>0.85160256410256407</v>
      </c>
      <c r="J13" s="52"/>
    </row>
    <row r="14" spans="1:14" ht="61.5" customHeight="1" x14ac:dyDescent="0.25">
      <c r="A14" s="53" t="s">
        <v>16</v>
      </c>
      <c r="B14" s="53"/>
      <c r="C14" s="53"/>
      <c r="D14" s="54"/>
      <c r="E14" s="55" t="s">
        <v>17</v>
      </c>
      <c r="F14" s="56"/>
      <c r="G14" s="56"/>
      <c r="H14" s="56"/>
      <c r="I14" s="57">
        <f>AVERAGE(G15:G30)</f>
        <v>0.69230769230769229</v>
      </c>
      <c r="J14" s="58"/>
      <c r="N14" t="str">
        <f>LOWER(M16)</f>
        <v/>
      </c>
    </row>
    <row r="15" spans="1:14" ht="129.75" customHeight="1" x14ac:dyDescent="0.25">
      <c r="A15" s="39" t="s">
        <v>18</v>
      </c>
      <c r="B15" s="40"/>
      <c r="C15" s="45" t="s">
        <v>19</v>
      </c>
      <c r="D15" s="45"/>
      <c r="E15" s="11" t="s">
        <v>20</v>
      </c>
      <c r="F15" s="13">
        <v>1</v>
      </c>
      <c r="G15" s="12">
        <v>0</v>
      </c>
      <c r="H15" s="46"/>
      <c r="I15" s="48"/>
      <c r="J15" s="47"/>
    </row>
    <row r="16" spans="1:14" ht="339.75" customHeight="1" x14ac:dyDescent="0.25">
      <c r="A16" s="41"/>
      <c r="B16" s="42"/>
      <c r="C16" s="24" t="s">
        <v>21</v>
      </c>
      <c r="D16" s="25"/>
      <c r="E16" s="30" t="s">
        <v>22</v>
      </c>
      <c r="F16" s="30">
        <v>1</v>
      </c>
      <c r="G16" s="33">
        <v>0</v>
      </c>
      <c r="H16" s="24" t="s">
        <v>165</v>
      </c>
      <c r="I16" s="36"/>
      <c r="J16" s="25"/>
    </row>
    <row r="17" spans="1:10" ht="247.5" hidden="1" customHeight="1" x14ac:dyDescent="0.25">
      <c r="A17" s="41"/>
      <c r="B17" s="42"/>
      <c r="C17" s="28"/>
      <c r="D17" s="29"/>
      <c r="E17" s="32"/>
      <c r="F17" s="32"/>
      <c r="G17" s="35"/>
      <c r="H17" s="28"/>
      <c r="I17" s="38"/>
      <c r="J17" s="29"/>
    </row>
    <row r="18" spans="1:10" ht="379.5" customHeight="1" x14ac:dyDescent="0.25">
      <c r="A18" s="41"/>
      <c r="B18" s="42"/>
      <c r="C18" s="45" t="s">
        <v>23</v>
      </c>
      <c r="D18" s="45"/>
      <c r="E18" s="4" t="s">
        <v>24</v>
      </c>
      <c r="F18" s="2">
        <v>0.1</v>
      </c>
      <c r="G18" s="2">
        <v>1</v>
      </c>
      <c r="H18" s="46" t="s">
        <v>166</v>
      </c>
      <c r="I18" s="48"/>
      <c r="J18" s="47"/>
    </row>
    <row r="19" spans="1:10" ht="228.75" customHeight="1" x14ac:dyDescent="0.25">
      <c r="A19" s="41"/>
      <c r="B19" s="42"/>
      <c r="C19" s="45" t="s">
        <v>25</v>
      </c>
      <c r="D19" s="45"/>
      <c r="E19" s="17" t="s">
        <v>26</v>
      </c>
      <c r="F19" s="16">
        <v>0.1</v>
      </c>
      <c r="G19" s="2">
        <v>0</v>
      </c>
      <c r="H19" s="46" t="s">
        <v>167</v>
      </c>
      <c r="I19" s="48"/>
      <c r="J19" s="47"/>
    </row>
    <row r="20" spans="1:10" ht="234.75" customHeight="1" x14ac:dyDescent="0.25">
      <c r="A20" s="41"/>
      <c r="B20" s="42"/>
      <c r="C20" s="46" t="s">
        <v>27</v>
      </c>
      <c r="D20" s="47"/>
      <c r="E20" s="4" t="s">
        <v>28</v>
      </c>
      <c r="F20" s="16">
        <v>0.1</v>
      </c>
      <c r="G20" s="2">
        <v>0</v>
      </c>
      <c r="H20" s="46" t="s">
        <v>168</v>
      </c>
      <c r="I20" s="48"/>
      <c r="J20" s="47"/>
    </row>
    <row r="21" spans="1:10" ht="318" customHeight="1" x14ac:dyDescent="0.25">
      <c r="A21" s="43"/>
      <c r="B21" s="44"/>
      <c r="C21" s="45" t="s">
        <v>29</v>
      </c>
      <c r="D21" s="45"/>
      <c r="E21" s="4" t="s">
        <v>30</v>
      </c>
      <c r="F21" s="4">
        <v>2</v>
      </c>
      <c r="G21" s="2">
        <v>1</v>
      </c>
      <c r="H21" s="46" t="s">
        <v>176</v>
      </c>
      <c r="I21" s="48"/>
      <c r="J21" s="47"/>
    </row>
    <row r="22" spans="1:10" ht="276.75" customHeight="1" x14ac:dyDescent="0.25">
      <c r="A22" s="39" t="s">
        <v>31</v>
      </c>
      <c r="B22" s="40"/>
      <c r="C22" s="24" t="s">
        <v>32</v>
      </c>
      <c r="D22" s="25"/>
      <c r="E22" s="15" t="s">
        <v>33</v>
      </c>
      <c r="F22" s="15">
        <v>1</v>
      </c>
      <c r="G22" s="21">
        <v>1</v>
      </c>
      <c r="H22" s="122" t="s">
        <v>169</v>
      </c>
      <c r="I22" s="123"/>
      <c r="J22" s="124"/>
    </row>
    <row r="23" spans="1:10" ht="369" customHeight="1" x14ac:dyDescent="0.25">
      <c r="A23" s="59"/>
      <c r="B23" s="60"/>
      <c r="C23" s="46" t="s">
        <v>34</v>
      </c>
      <c r="D23" s="47"/>
      <c r="E23" s="4" t="s">
        <v>35</v>
      </c>
      <c r="F23" s="4">
        <v>3</v>
      </c>
      <c r="G23" s="2">
        <v>1</v>
      </c>
      <c r="H23" s="46" t="s">
        <v>177</v>
      </c>
      <c r="I23" s="48"/>
      <c r="J23" s="47"/>
    </row>
    <row r="24" spans="1:10" ht="126.75" customHeight="1" x14ac:dyDescent="0.25">
      <c r="A24" s="39" t="s">
        <v>36</v>
      </c>
      <c r="B24" s="40"/>
      <c r="C24" s="24" t="s">
        <v>37</v>
      </c>
      <c r="D24" s="25"/>
      <c r="E24" s="30" t="s">
        <v>38</v>
      </c>
      <c r="F24" s="30">
        <v>1</v>
      </c>
      <c r="G24" s="33">
        <v>1</v>
      </c>
      <c r="H24" s="24" t="s">
        <v>170</v>
      </c>
      <c r="I24" s="36"/>
      <c r="J24" s="25"/>
    </row>
    <row r="25" spans="1:10" ht="168.75" customHeight="1" x14ac:dyDescent="0.25">
      <c r="A25" s="41"/>
      <c r="B25" s="42"/>
      <c r="C25" s="26"/>
      <c r="D25" s="27"/>
      <c r="E25" s="31"/>
      <c r="F25" s="31"/>
      <c r="G25" s="34"/>
      <c r="H25" s="26"/>
      <c r="I25" s="37"/>
      <c r="J25" s="27"/>
    </row>
    <row r="26" spans="1:10" ht="198.75" customHeight="1" x14ac:dyDescent="0.25">
      <c r="A26" s="41"/>
      <c r="B26" s="42"/>
      <c r="C26" s="26"/>
      <c r="D26" s="27"/>
      <c r="E26" s="31"/>
      <c r="F26" s="31"/>
      <c r="G26" s="34"/>
      <c r="H26" s="26"/>
      <c r="I26" s="37"/>
      <c r="J26" s="27"/>
    </row>
    <row r="27" spans="1:10" ht="312.75" customHeight="1" x14ac:dyDescent="0.25">
      <c r="A27" s="41"/>
      <c r="B27" s="42"/>
      <c r="C27" s="46" t="s">
        <v>39</v>
      </c>
      <c r="D27" s="47"/>
      <c r="E27" s="4" t="s">
        <v>40</v>
      </c>
      <c r="F27" s="4">
        <v>1</v>
      </c>
      <c r="G27" s="2">
        <v>1</v>
      </c>
      <c r="H27" s="46" t="s">
        <v>171</v>
      </c>
      <c r="I27" s="48"/>
      <c r="J27" s="47"/>
    </row>
    <row r="28" spans="1:10" ht="211.5" customHeight="1" x14ac:dyDescent="0.25">
      <c r="A28" s="41"/>
      <c r="B28" s="42"/>
      <c r="C28" s="46" t="s">
        <v>41</v>
      </c>
      <c r="D28" s="47"/>
      <c r="E28" s="4" t="s">
        <v>42</v>
      </c>
      <c r="F28" s="4">
        <v>1</v>
      </c>
      <c r="G28" s="2">
        <v>1</v>
      </c>
      <c r="H28" s="46" t="s">
        <v>172</v>
      </c>
      <c r="I28" s="48"/>
      <c r="J28" s="47"/>
    </row>
    <row r="29" spans="1:10" ht="287.25" customHeight="1" x14ac:dyDescent="0.25">
      <c r="A29" s="41"/>
      <c r="B29" s="42"/>
      <c r="C29" s="46" t="s">
        <v>43</v>
      </c>
      <c r="D29" s="47"/>
      <c r="E29" s="4" t="s">
        <v>44</v>
      </c>
      <c r="F29" s="4">
        <v>1</v>
      </c>
      <c r="G29" s="2">
        <v>1</v>
      </c>
      <c r="H29" s="46" t="s">
        <v>173</v>
      </c>
      <c r="I29" s="48"/>
      <c r="J29" s="47"/>
    </row>
    <row r="30" spans="1:10" ht="198" customHeight="1" x14ac:dyDescent="0.25">
      <c r="A30" s="43"/>
      <c r="B30" s="44"/>
      <c r="C30" s="24" t="s">
        <v>45</v>
      </c>
      <c r="D30" s="25"/>
      <c r="E30" s="15" t="s">
        <v>46</v>
      </c>
      <c r="F30" s="4">
        <v>1</v>
      </c>
      <c r="G30" s="2">
        <v>1</v>
      </c>
      <c r="H30" s="24" t="s">
        <v>174</v>
      </c>
      <c r="I30" s="36"/>
      <c r="J30" s="25"/>
    </row>
    <row r="31" spans="1:10" ht="80.25" customHeight="1" x14ac:dyDescent="0.25">
      <c r="A31" s="53" t="s">
        <v>47</v>
      </c>
      <c r="B31" s="53"/>
      <c r="C31" s="53"/>
      <c r="D31" s="54"/>
      <c r="E31" s="55" t="s">
        <v>17</v>
      </c>
      <c r="F31" s="56"/>
      <c r="G31" s="56"/>
      <c r="H31" s="56"/>
      <c r="I31" s="57">
        <f>AVERAGE(G32:G37)</f>
        <v>1</v>
      </c>
      <c r="J31" s="58"/>
    </row>
    <row r="32" spans="1:10" ht="397.5" customHeight="1" x14ac:dyDescent="0.25">
      <c r="A32" s="41"/>
      <c r="B32" s="42"/>
      <c r="C32" s="46" t="s">
        <v>48</v>
      </c>
      <c r="D32" s="47"/>
      <c r="E32" s="4" t="s">
        <v>49</v>
      </c>
      <c r="F32" s="4">
        <v>1</v>
      </c>
      <c r="G32" s="2">
        <v>1</v>
      </c>
      <c r="H32" s="46" t="s">
        <v>178</v>
      </c>
      <c r="I32" s="48"/>
      <c r="J32" s="47"/>
    </row>
    <row r="33" spans="1:10" ht="290.25" customHeight="1" x14ac:dyDescent="0.25">
      <c r="A33" s="41"/>
      <c r="B33" s="42"/>
      <c r="C33" s="46" t="s">
        <v>50</v>
      </c>
      <c r="D33" s="47"/>
      <c r="E33" s="4" t="s">
        <v>51</v>
      </c>
      <c r="F33" s="4">
        <v>1</v>
      </c>
      <c r="G33" s="2">
        <v>1</v>
      </c>
      <c r="H33" s="46" t="s">
        <v>179</v>
      </c>
      <c r="I33" s="48"/>
      <c r="J33" s="47"/>
    </row>
    <row r="34" spans="1:10" ht="332.25" customHeight="1" x14ac:dyDescent="0.25">
      <c r="A34" s="41"/>
      <c r="B34" s="42"/>
      <c r="C34" s="45" t="s">
        <v>52</v>
      </c>
      <c r="D34" s="45"/>
      <c r="E34" s="4" t="s">
        <v>53</v>
      </c>
      <c r="F34" s="4">
        <v>1</v>
      </c>
      <c r="G34" s="2">
        <v>1</v>
      </c>
      <c r="H34" s="46" t="s">
        <v>180</v>
      </c>
      <c r="I34" s="48"/>
      <c r="J34" s="47"/>
    </row>
    <row r="35" spans="1:10" ht="276.75" customHeight="1" x14ac:dyDescent="0.25">
      <c r="A35" s="41"/>
      <c r="B35" s="42"/>
      <c r="C35" s="24" t="s">
        <v>54</v>
      </c>
      <c r="D35" s="25"/>
      <c r="E35" s="30" t="s">
        <v>55</v>
      </c>
      <c r="F35" s="30">
        <v>1</v>
      </c>
      <c r="G35" s="33">
        <v>1</v>
      </c>
      <c r="H35" s="24" t="s">
        <v>181</v>
      </c>
      <c r="I35" s="36"/>
      <c r="J35" s="25"/>
    </row>
    <row r="36" spans="1:10" ht="180.75" customHeight="1" x14ac:dyDescent="0.25">
      <c r="A36" s="41"/>
      <c r="B36" s="42"/>
      <c r="C36" s="26"/>
      <c r="D36" s="27"/>
      <c r="E36" s="32"/>
      <c r="F36" s="32"/>
      <c r="G36" s="35"/>
      <c r="H36" s="28"/>
      <c r="I36" s="38"/>
      <c r="J36" s="29"/>
    </row>
    <row r="37" spans="1:10" ht="209.25" customHeight="1" x14ac:dyDescent="0.25">
      <c r="A37" s="43"/>
      <c r="B37" s="44"/>
      <c r="C37" s="28"/>
      <c r="D37" s="29"/>
      <c r="E37" s="4" t="s">
        <v>56</v>
      </c>
      <c r="F37" s="4">
        <v>2</v>
      </c>
      <c r="G37" s="2">
        <v>1</v>
      </c>
      <c r="H37" s="46" t="s">
        <v>182</v>
      </c>
      <c r="I37" s="48"/>
      <c r="J37" s="47"/>
    </row>
    <row r="38" spans="1:10" ht="53.25" customHeight="1" x14ac:dyDescent="0.25">
      <c r="A38" s="53" t="s">
        <v>57</v>
      </c>
      <c r="B38" s="53"/>
      <c r="C38" s="53"/>
      <c r="D38" s="54"/>
      <c r="E38" s="55" t="s">
        <v>17</v>
      </c>
      <c r="F38" s="56"/>
      <c r="G38" s="56"/>
      <c r="H38" s="56"/>
      <c r="I38" s="57">
        <f>AVERAGE(G39:G42)</f>
        <v>0.86250000000000004</v>
      </c>
      <c r="J38" s="58"/>
    </row>
    <row r="39" spans="1:10" ht="207" customHeight="1" x14ac:dyDescent="0.25">
      <c r="A39" s="39" t="s">
        <v>58</v>
      </c>
      <c r="B39" s="40"/>
      <c r="C39" s="46" t="s">
        <v>183</v>
      </c>
      <c r="D39" s="47"/>
      <c r="E39" s="4" t="s">
        <v>184</v>
      </c>
      <c r="F39" s="20">
        <v>1</v>
      </c>
      <c r="G39" s="23">
        <v>0.5</v>
      </c>
      <c r="H39" s="46" t="s">
        <v>185</v>
      </c>
      <c r="I39" s="48"/>
      <c r="J39" s="47"/>
    </row>
    <row r="40" spans="1:10" ht="278.25" customHeight="1" x14ac:dyDescent="0.25">
      <c r="A40" s="41"/>
      <c r="B40" s="42"/>
      <c r="C40" s="45" t="s">
        <v>59</v>
      </c>
      <c r="D40" s="45"/>
      <c r="E40" s="4" t="s">
        <v>60</v>
      </c>
      <c r="F40" s="4" t="s">
        <v>186</v>
      </c>
      <c r="G40" s="2">
        <v>1</v>
      </c>
      <c r="H40" s="46" t="s">
        <v>187</v>
      </c>
      <c r="I40" s="48"/>
      <c r="J40" s="47"/>
    </row>
    <row r="41" spans="1:10" ht="324" customHeight="1" x14ac:dyDescent="0.25">
      <c r="A41" s="41"/>
      <c r="B41" s="42"/>
      <c r="C41" s="45" t="s">
        <v>61</v>
      </c>
      <c r="D41" s="45"/>
      <c r="E41" s="4" t="s">
        <v>62</v>
      </c>
      <c r="F41" s="4">
        <v>1</v>
      </c>
      <c r="G41" s="2">
        <v>0.95</v>
      </c>
      <c r="H41" s="46" t="s">
        <v>189</v>
      </c>
      <c r="I41" s="48"/>
      <c r="J41" s="47"/>
    </row>
    <row r="42" spans="1:10" ht="200.25" customHeight="1" x14ac:dyDescent="0.25">
      <c r="A42" s="43"/>
      <c r="B42" s="44"/>
      <c r="C42" s="45" t="s">
        <v>63</v>
      </c>
      <c r="D42" s="45"/>
      <c r="E42" s="4" t="s">
        <v>64</v>
      </c>
      <c r="F42" s="4">
        <v>1</v>
      </c>
      <c r="G42" s="2">
        <v>1</v>
      </c>
      <c r="H42" s="46" t="s">
        <v>188</v>
      </c>
      <c r="I42" s="48"/>
      <c r="J42" s="47"/>
    </row>
    <row r="43" spans="1:10" ht="65.25" customHeight="1" x14ac:dyDescent="0.25">
      <c r="A43" s="49" t="s">
        <v>65</v>
      </c>
      <c r="B43" s="50"/>
      <c r="C43" s="50"/>
      <c r="D43" s="50"/>
      <c r="E43" s="50"/>
      <c r="F43" s="50"/>
      <c r="G43" s="50"/>
      <c r="H43" s="50"/>
      <c r="I43" s="51">
        <f>I44</f>
        <v>0.91500000000000004</v>
      </c>
      <c r="J43" s="52"/>
    </row>
    <row r="44" spans="1:10" ht="51.75" customHeight="1" x14ac:dyDescent="0.25">
      <c r="A44" s="53" t="s">
        <v>66</v>
      </c>
      <c r="B44" s="53"/>
      <c r="C44" s="53"/>
      <c r="D44" s="54"/>
      <c r="E44" s="55" t="s">
        <v>17</v>
      </c>
      <c r="F44" s="56"/>
      <c r="G44" s="56"/>
      <c r="H44" s="56"/>
      <c r="I44" s="57">
        <f>AVERAGE(G45:G48)</f>
        <v>0.91500000000000004</v>
      </c>
      <c r="J44" s="58"/>
    </row>
    <row r="45" spans="1:10" ht="277.5" customHeight="1" x14ac:dyDescent="0.25">
      <c r="A45" s="39" t="s">
        <v>67</v>
      </c>
      <c r="B45" s="40"/>
      <c r="C45" s="45" t="s">
        <v>68</v>
      </c>
      <c r="D45" s="45"/>
      <c r="E45" s="4" t="s">
        <v>69</v>
      </c>
      <c r="F45" s="4">
        <v>1</v>
      </c>
      <c r="G45" s="2">
        <v>1</v>
      </c>
      <c r="H45" s="46" t="s">
        <v>190</v>
      </c>
      <c r="I45" s="48"/>
      <c r="J45" s="47"/>
    </row>
    <row r="46" spans="1:10" ht="277.5" customHeight="1" x14ac:dyDescent="0.25">
      <c r="A46" s="43"/>
      <c r="B46" s="44"/>
      <c r="C46" s="46" t="s">
        <v>191</v>
      </c>
      <c r="D46" s="47"/>
      <c r="E46" s="22" t="s">
        <v>192</v>
      </c>
      <c r="F46" s="4">
        <v>2</v>
      </c>
      <c r="G46" s="2">
        <v>1</v>
      </c>
      <c r="H46" s="46" t="s">
        <v>193</v>
      </c>
      <c r="I46" s="48"/>
      <c r="J46" s="47"/>
    </row>
    <row r="47" spans="1:10" ht="277.5" customHeight="1" x14ac:dyDescent="0.25">
      <c r="A47" s="59"/>
      <c r="B47" s="60"/>
      <c r="C47" s="46" t="s">
        <v>194</v>
      </c>
      <c r="D47" s="47"/>
      <c r="E47" s="22" t="s">
        <v>195</v>
      </c>
      <c r="F47" s="4">
        <v>1</v>
      </c>
      <c r="G47" s="2">
        <v>0.66</v>
      </c>
      <c r="H47" s="46" t="s">
        <v>196</v>
      </c>
      <c r="I47" s="48"/>
      <c r="J47" s="47"/>
    </row>
    <row r="48" spans="1:10" ht="341.25" customHeight="1" x14ac:dyDescent="0.25">
      <c r="A48" s="59" t="s">
        <v>70</v>
      </c>
      <c r="B48" s="60"/>
      <c r="C48" s="45" t="s">
        <v>71</v>
      </c>
      <c r="D48" s="45"/>
      <c r="E48" s="4" t="s">
        <v>72</v>
      </c>
      <c r="F48" s="4">
        <v>1</v>
      </c>
      <c r="G48" s="19">
        <v>1</v>
      </c>
      <c r="H48" s="46" t="s">
        <v>197</v>
      </c>
      <c r="I48" s="48"/>
      <c r="J48" s="47"/>
    </row>
    <row r="49" spans="1:12" ht="43.5" customHeight="1" x14ac:dyDescent="0.25">
      <c r="A49" s="49" t="s">
        <v>73</v>
      </c>
      <c r="B49" s="50"/>
      <c r="C49" s="50"/>
      <c r="D49" s="50"/>
      <c r="E49" s="50"/>
      <c r="F49" s="50"/>
      <c r="G49" s="50"/>
      <c r="H49" s="50"/>
      <c r="I49" s="51">
        <f>AVERAGE(I50,I62,I85,I95)</f>
        <v>1</v>
      </c>
      <c r="J49" s="52"/>
    </row>
    <row r="50" spans="1:12" ht="60" customHeight="1" x14ac:dyDescent="0.25">
      <c r="A50" s="53" t="s">
        <v>74</v>
      </c>
      <c r="B50" s="53"/>
      <c r="C50" s="53"/>
      <c r="D50" s="54"/>
      <c r="E50" s="55" t="s">
        <v>17</v>
      </c>
      <c r="F50" s="56"/>
      <c r="G50" s="56"/>
      <c r="H50" s="56"/>
      <c r="I50" s="57">
        <f>AVERAGE(G51:G62)</f>
        <v>1</v>
      </c>
      <c r="J50" s="58"/>
    </row>
    <row r="51" spans="1:12" ht="272.25" customHeight="1" x14ac:dyDescent="0.25">
      <c r="A51" s="39" t="s">
        <v>75</v>
      </c>
      <c r="B51" s="40"/>
      <c r="C51" s="45" t="s">
        <v>76</v>
      </c>
      <c r="D51" s="45"/>
      <c r="E51" s="4" t="s">
        <v>77</v>
      </c>
      <c r="F51" s="4">
        <v>20</v>
      </c>
      <c r="G51" s="2">
        <v>1</v>
      </c>
      <c r="H51" s="46" t="s">
        <v>198</v>
      </c>
      <c r="I51" s="48"/>
      <c r="J51" s="47"/>
    </row>
    <row r="52" spans="1:12" ht="306.75" customHeight="1" x14ac:dyDescent="0.25">
      <c r="A52" s="41"/>
      <c r="B52" s="42"/>
      <c r="C52" s="45" t="s">
        <v>78</v>
      </c>
      <c r="D52" s="45"/>
      <c r="E52" s="4" t="s">
        <v>79</v>
      </c>
      <c r="F52" s="4">
        <v>1</v>
      </c>
      <c r="G52" s="2">
        <v>1</v>
      </c>
      <c r="H52" s="46" t="s">
        <v>199</v>
      </c>
      <c r="I52" s="48"/>
      <c r="J52" s="47"/>
    </row>
    <row r="53" spans="1:12" ht="235.5" customHeight="1" x14ac:dyDescent="0.25">
      <c r="A53" s="39" t="s">
        <v>80</v>
      </c>
      <c r="B53" s="40"/>
      <c r="C53" s="24" t="s">
        <v>81</v>
      </c>
      <c r="D53" s="25"/>
      <c r="E53" s="30" t="s">
        <v>82</v>
      </c>
      <c r="F53" s="30">
        <v>50</v>
      </c>
      <c r="G53" s="33">
        <v>1</v>
      </c>
      <c r="H53" s="24" t="s">
        <v>200</v>
      </c>
      <c r="I53" s="36"/>
      <c r="J53" s="25"/>
    </row>
    <row r="54" spans="1:12" ht="78" customHeight="1" x14ac:dyDescent="0.25">
      <c r="A54" s="41"/>
      <c r="B54" s="42"/>
      <c r="C54" s="28"/>
      <c r="D54" s="29"/>
      <c r="E54" s="32"/>
      <c r="F54" s="32"/>
      <c r="G54" s="35"/>
      <c r="H54" s="28"/>
      <c r="I54" s="38"/>
      <c r="J54" s="29"/>
    </row>
    <row r="55" spans="1:12" ht="246.75" customHeight="1" x14ac:dyDescent="0.25">
      <c r="A55" s="41"/>
      <c r="B55" s="42"/>
      <c r="C55" s="45" t="s">
        <v>83</v>
      </c>
      <c r="D55" s="45"/>
      <c r="E55" s="4" t="s">
        <v>84</v>
      </c>
      <c r="F55" s="4">
        <v>20</v>
      </c>
      <c r="G55" s="2">
        <v>1</v>
      </c>
      <c r="H55" s="46" t="s">
        <v>201</v>
      </c>
      <c r="I55" s="48"/>
      <c r="J55" s="47"/>
    </row>
    <row r="56" spans="1:12" ht="275.25" customHeight="1" x14ac:dyDescent="0.25">
      <c r="A56" s="41"/>
      <c r="B56" s="42"/>
      <c r="C56" s="45" t="s">
        <v>85</v>
      </c>
      <c r="D56" s="45"/>
      <c r="E56" s="4" t="s">
        <v>86</v>
      </c>
      <c r="F56" s="4">
        <v>1</v>
      </c>
      <c r="G56" s="2">
        <v>1</v>
      </c>
      <c r="H56" s="46" t="s">
        <v>202</v>
      </c>
      <c r="I56" s="48"/>
      <c r="J56" s="47"/>
    </row>
    <row r="57" spans="1:12" ht="270" customHeight="1" x14ac:dyDescent="0.25">
      <c r="A57" s="43"/>
      <c r="B57" s="44"/>
      <c r="C57" s="46" t="s">
        <v>87</v>
      </c>
      <c r="D57" s="47"/>
      <c r="E57" s="4" t="s">
        <v>203</v>
      </c>
      <c r="F57" s="4">
        <v>1</v>
      </c>
      <c r="G57" s="2">
        <v>1</v>
      </c>
      <c r="H57" s="46" t="s">
        <v>204</v>
      </c>
      <c r="I57" s="48"/>
      <c r="J57" s="47"/>
    </row>
    <row r="58" spans="1:12" ht="309" customHeight="1" x14ac:dyDescent="0.25">
      <c r="A58" s="39" t="s">
        <v>88</v>
      </c>
      <c r="B58" s="40"/>
      <c r="C58" s="45" t="s">
        <v>89</v>
      </c>
      <c r="D58" s="45"/>
      <c r="E58" s="4" t="s">
        <v>90</v>
      </c>
      <c r="F58" s="4">
        <v>10</v>
      </c>
      <c r="G58" s="2">
        <v>1</v>
      </c>
      <c r="H58" s="46" t="s">
        <v>205</v>
      </c>
      <c r="I58" s="48"/>
      <c r="J58" s="47"/>
    </row>
    <row r="59" spans="1:12" ht="376.5" customHeight="1" x14ac:dyDescent="0.25">
      <c r="A59" s="43"/>
      <c r="B59" s="44"/>
      <c r="C59" s="45" t="s">
        <v>91</v>
      </c>
      <c r="D59" s="45"/>
      <c r="E59" s="4" t="s">
        <v>92</v>
      </c>
      <c r="F59" s="4">
        <v>110</v>
      </c>
      <c r="G59" s="2">
        <v>1</v>
      </c>
      <c r="H59" s="46" t="s">
        <v>206</v>
      </c>
      <c r="I59" s="48"/>
      <c r="J59" s="47"/>
    </row>
    <row r="60" spans="1:12" ht="277.5" customHeight="1" x14ac:dyDescent="0.25">
      <c r="A60" s="39" t="s">
        <v>93</v>
      </c>
      <c r="B60" s="40"/>
      <c r="C60" s="45" t="s">
        <v>94</v>
      </c>
      <c r="D60" s="45"/>
      <c r="E60" s="4" t="s">
        <v>95</v>
      </c>
      <c r="F60" s="4">
        <v>3</v>
      </c>
      <c r="G60" s="2">
        <v>1</v>
      </c>
      <c r="H60" s="46" t="s">
        <v>207</v>
      </c>
      <c r="I60" s="48"/>
      <c r="J60" s="47"/>
    </row>
    <row r="61" spans="1:12" ht="408.75" customHeight="1" x14ac:dyDescent="0.25">
      <c r="A61" s="43"/>
      <c r="B61" s="44"/>
      <c r="C61" s="45" t="s">
        <v>96</v>
      </c>
      <c r="D61" s="45"/>
      <c r="E61" s="4" t="s">
        <v>97</v>
      </c>
      <c r="F61" s="4">
        <v>35</v>
      </c>
      <c r="G61" s="2">
        <v>1</v>
      </c>
      <c r="H61" s="46" t="s">
        <v>208</v>
      </c>
      <c r="I61" s="48"/>
      <c r="J61" s="47"/>
      <c r="L61" s="14"/>
    </row>
    <row r="62" spans="1:12" ht="54.75" customHeight="1" x14ac:dyDescent="0.25">
      <c r="A62" s="53" t="s">
        <v>98</v>
      </c>
      <c r="B62" s="53"/>
      <c r="C62" s="53"/>
      <c r="D62" s="54"/>
      <c r="E62" s="55" t="s">
        <v>17</v>
      </c>
      <c r="F62" s="56"/>
      <c r="G62" s="56"/>
      <c r="H62" s="56"/>
      <c r="I62" s="57">
        <f>AVERAGE(G63:G84)</f>
        <v>1</v>
      </c>
      <c r="J62" s="58"/>
    </row>
    <row r="63" spans="1:12" ht="294.75" customHeight="1" x14ac:dyDescent="0.25">
      <c r="A63" s="39" t="s">
        <v>99</v>
      </c>
      <c r="B63" s="40"/>
      <c r="C63" s="45" t="s">
        <v>100</v>
      </c>
      <c r="D63" s="45"/>
      <c r="E63" s="4" t="s">
        <v>101</v>
      </c>
      <c r="F63" s="2">
        <v>1</v>
      </c>
      <c r="G63" s="2">
        <v>1</v>
      </c>
      <c r="H63" s="24" t="s">
        <v>209</v>
      </c>
      <c r="I63" s="36"/>
      <c r="J63" s="25"/>
    </row>
    <row r="64" spans="1:12" ht="174" customHeight="1" x14ac:dyDescent="0.25">
      <c r="A64" s="41"/>
      <c r="B64" s="42"/>
      <c r="C64" s="24" t="s">
        <v>102</v>
      </c>
      <c r="D64" s="25"/>
      <c r="E64" s="30" t="s">
        <v>103</v>
      </c>
      <c r="F64" s="30">
        <v>12</v>
      </c>
      <c r="G64" s="33">
        <v>1</v>
      </c>
      <c r="H64" s="24" t="s">
        <v>210</v>
      </c>
      <c r="I64" s="36"/>
      <c r="J64" s="25"/>
    </row>
    <row r="65" spans="1:10" ht="125.25" customHeight="1" x14ac:dyDescent="0.25">
      <c r="A65" s="43"/>
      <c r="B65" s="44"/>
      <c r="C65" s="28"/>
      <c r="D65" s="29"/>
      <c r="E65" s="32"/>
      <c r="F65" s="32"/>
      <c r="G65" s="35"/>
      <c r="H65" s="28"/>
      <c r="I65" s="38"/>
      <c r="J65" s="29"/>
    </row>
    <row r="66" spans="1:10" ht="183" customHeight="1" x14ac:dyDescent="0.25">
      <c r="A66" s="39" t="s">
        <v>104</v>
      </c>
      <c r="B66" s="40"/>
      <c r="C66" s="24" t="s">
        <v>105</v>
      </c>
      <c r="D66" s="25"/>
      <c r="E66" s="30" t="s">
        <v>106</v>
      </c>
      <c r="F66" s="30">
        <v>7</v>
      </c>
      <c r="G66" s="33">
        <v>1</v>
      </c>
      <c r="H66" s="24" t="s">
        <v>211</v>
      </c>
      <c r="I66" s="36"/>
      <c r="J66" s="25"/>
    </row>
    <row r="67" spans="1:10" ht="234" customHeight="1" x14ac:dyDescent="0.25">
      <c r="A67" s="41"/>
      <c r="B67" s="42"/>
      <c r="C67" s="26"/>
      <c r="D67" s="27"/>
      <c r="E67" s="32"/>
      <c r="F67" s="32"/>
      <c r="G67" s="35"/>
      <c r="H67" s="28"/>
      <c r="I67" s="38"/>
      <c r="J67" s="29"/>
    </row>
    <row r="68" spans="1:10" ht="159.75" customHeight="1" x14ac:dyDescent="0.25">
      <c r="A68" s="41"/>
      <c r="B68" s="42"/>
      <c r="C68" s="26"/>
      <c r="D68" s="27"/>
      <c r="E68" s="30" t="s">
        <v>107</v>
      </c>
      <c r="F68" s="30">
        <v>1</v>
      </c>
      <c r="G68" s="33">
        <v>1</v>
      </c>
      <c r="H68" s="24" t="s">
        <v>212</v>
      </c>
      <c r="I68" s="36"/>
      <c r="J68" s="25"/>
    </row>
    <row r="69" spans="1:10" ht="102" customHeight="1" x14ac:dyDescent="0.25">
      <c r="A69" s="41"/>
      <c r="B69" s="42"/>
      <c r="C69" s="26"/>
      <c r="D69" s="27"/>
      <c r="E69" s="31"/>
      <c r="F69" s="31"/>
      <c r="G69" s="34"/>
      <c r="H69" s="26"/>
      <c r="I69" s="37"/>
      <c r="J69" s="27"/>
    </row>
    <row r="70" spans="1:10" ht="76.5" customHeight="1" x14ac:dyDescent="0.25">
      <c r="A70" s="41"/>
      <c r="B70" s="42"/>
      <c r="C70" s="28"/>
      <c r="D70" s="29"/>
      <c r="E70" s="32"/>
      <c r="F70" s="32"/>
      <c r="G70" s="35"/>
      <c r="H70" s="28"/>
      <c r="I70" s="38"/>
      <c r="J70" s="29"/>
    </row>
    <row r="71" spans="1:10" ht="144.75" customHeight="1" x14ac:dyDescent="0.25">
      <c r="A71" s="41"/>
      <c r="B71" s="42"/>
      <c r="C71" s="24" t="s">
        <v>108</v>
      </c>
      <c r="D71" s="25"/>
      <c r="E71" s="30" t="s">
        <v>109</v>
      </c>
      <c r="F71" s="30">
        <v>1</v>
      </c>
      <c r="G71" s="33">
        <v>1</v>
      </c>
      <c r="H71" s="24" t="s">
        <v>213</v>
      </c>
      <c r="I71" s="36"/>
      <c r="J71" s="25"/>
    </row>
    <row r="72" spans="1:10" ht="98.25" customHeight="1" x14ac:dyDescent="0.25">
      <c r="A72" s="41"/>
      <c r="B72" s="42"/>
      <c r="C72" s="26"/>
      <c r="D72" s="27"/>
      <c r="E72" s="31"/>
      <c r="F72" s="31"/>
      <c r="G72" s="34"/>
      <c r="H72" s="26"/>
      <c r="I72" s="37"/>
      <c r="J72" s="27"/>
    </row>
    <row r="73" spans="1:10" ht="50.25" customHeight="1" x14ac:dyDescent="0.25">
      <c r="A73" s="43"/>
      <c r="B73" s="44"/>
      <c r="C73" s="28"/>
      <c r="D73" s="29"/>
      <c r="E73" s="32"/>
      <c r="F73" s="32"/>
      <c r="G73" s="35"/>
      <c r="H73" s="28"/>
      <c r="I73" s="38"/>
      <c r="J73" s="29"/>
    </row>
    <row r="74" spans="1:10" ht="244.5" customHeight="1" x14ac:dyDescent="0.25">
      <c r="A74" s="39" t="s">
        <v>110</v>
      </c>
      <c r="B74" s="40"/>
      <c r="C74" s="45" t="s">
        <v>111</v>
      </c>
      <c r="D74" s="45"/>
      <c r="E74" s="4" t="s">
        <v>112</v>
      </c>
      <c r="F74" s="4">
        <v>1</v>
      </c>
      <c r="G74" s="2">
        <v>1</v>
      </c>
      <c r="H74" s="45" t="s">
        <v>214</v>
      </c>
      <c r="I74" s="45"/>
      <c r="J74" s="45"/>
    </row>
    <row r="75" spans="1:10" ht="197.25" customHeight="1" x14ac:dyDescent="0.25">
      <c r="A75" s="41"/>
      <c r="B75" s="42"/>
      <c r="C75" s="45"/>
      <c r="D75" s="45"/>
      <c r="E75" s="4" t="s">
        <v>113</v>
      </c>
      <c r="F75" s="4">
        <v>1</v>
      </c>
      <c r="G75" s="2">
        <v>1</v>
      </c>
      <c r="H75" s="46" t="s">
        <v>215</v>
      </c>
      <c r="I75" s="48"/>
      <c r="J75" s="47"/>
    </row>
    <row r="76" spans="1:10" ht="270.75" customHeight="1" x14ac:dyDescent="0.25">
      <c r="A76" s="41"/>
      <c r="B76" s="42"/>
      <c r="C76" s="46" t="s">
        <v>114</v>
      </c>
      <c r="D76" s="47"/>
      <c r="E76" s="4" t="s">
        <v>115</v>
      </c>
      <c r="F76" s="4">
        <v>2</v>
      </c>
      <c r="G76" s="2">
        <v>1</v>
      </c>
      <c r="H76" s="46" t="s">
        <v>216</v>
      </c>
      <c r="I76" s="48"/>
      <c r="J76" s="47"/>
    </row>
    <row r="77" spans="1:10" ht="249.75" customHeight="1" x14ac:dyDescent="0.25">
      <c r="A77" s="41"/>
      <c r="B77" s="42"/>
      <c r="C77" s="24" t="s">
        <v>116</v>
      </c>
      <c r="D77" s="25"/>
      <c r="E77" s="30" t="s">
        <v>117</v>
      </c>
      <c r="F77" s="61">
        <v>1</v>
      </c>
      <c r="G77" s="33">
        <v>1</v>
      </c>
      <c r="H77" s="24" t="s">
        <v>217</v>
      </c>
      <c r="I77" s="36"/>
      <c r="J77" s="25"/>
    </row>
    <row r="78" spans="1:10" ht="87" customHeight="1" x14ac:dyDescent="0.25">
      <c r="A78" s="41"/>
      <c r="B78" s="42"/>
      <c r="C78" s="28"/>
      <c r="D78" s="29"/>
      <c r="E78" s="32"/>
      <c r="F78" s="62"/>
      <c r="G78" s="35"/>
      <c r="H78" s="28"/>
      <c r="I78" s="38"/>
      <c r="J78" s="29"/>
    </row>
    <row r="79" spans="1:10" ht="237" customHeight="1" x14ac:dyDescent="0.25">
      <c r="A79" s="41"/>
      <c r="B79" s="42"/>
      <c r="C79" s="24" t="s">
        <v>118</v>
      </c>
      <c r="D79" s="25"/>
      <c r="E79" s="30" t="s">
        <v>119</v>
      </c>
      <c r="F79" s="30">
        <v>1</v>
      </c>
      <c r="G79" s="33">
        <v>1</v>
      </c>
      <c r="H79" s="63" t="s">
        <v>218</v>
      </c>
      <c r="I79" s="64"/>
      <c r="J79" s="65"/>
    </row>
    <row r="80" spans="1:10" ht="116.25" customHeight="1" x14ac:dyDescent="0.25">
      <c r="A80" s="41"/>
      <c r="B80" s="42"/>
      <c r="C80" s="26"/>
      <c r="D80" s="27"/>
      <c r="E80" s="31"/>
      <c r="F80" s="31"/>
      <c r="G80" s="34"/>
      <c r="H80" s="66"/>
      <c r="I80" s="67"/>
      <c r="J80" s="68"/>
    </row>
    <row r="81" spans="1:10" ht="45.75" customHeight="1" x14ac:dyDescent="0.25">
      <c r="A81" s="41"/>
      <c r="B81" s="42"/>
      <c r="C81" s="26"/>
      <c r="D81" s="27"/>
      <c r="E81" s="31"/>
      <c r="F81" s="31"/>
      <c r="G81" s="34"/>
      <c r="H81" s="66"/>
      <c r="I81" s="67"/>
      <c r="J81" s="68"/>
    </row>
    <row r="82" spans="1:10" ht="39.75" customHeight="1" x14ac:dyDescent="0.25">
      <c r="A82" s="43"/>
      <c r="B82" s="44"/>
      <c r="C82" s="28"/>
      <c r="D82" s="29"/>
      <c r="E82" s="32"/>
      <c r="F82" s="32"/>
      <c r="G82" s="35"/>
      <c r="H82" s="69"/>
      <c r="I82" s="70"/>
      <c r="J82" s="71"/>
    </row>
    <row r="83" spans="1:10" ht="318" customHeight="1" x14ac:dyDescent="0.25">
      <c r="A83" s="39" t="s">
        <v>120</v>
      </c>
      <c r="B83" s="40"/>
      <c r="C83" s="24" t="s">
        <v>121</v>
      </c>
      <c r="D83" s="25"/>
      <c r="E83" s="30" t="s">
        <v>122</v>
      </c>
      <c r="F83" s="61">
        <v>1</v>
      </c>
      <c r="G83" s="33">
        <v>1</v>
      </c>
      <c r="H83" s="24" t="s">
        <v>219</v>
      </c>
      <c r="I83" s="36"/>
      <c r="J83" s="25"/>
    </row>
    <row r="84" spans="1:10" ht="66.75" customHeight="1" x14ac:dyDescent="0.25">
      <c r="A84" s="43"/>
      <c r="B84" s="44"/>
      <c r="C84" s="28"/>
      <c r="D84" s="29"/>
      <c r="E84" s="32"/>
      <c r="F84" s="62"/>
      <c r="G84" s="35"/>
      <c r="H84" s="28"/>
      <c r="I84" s="38"/>
      <c r="J84" s="29"/>
    </row>
    <row r="85" spans="1:10" ht="78" customHeight="1" x14ac:dyDescent="0.25">
      <c r="A85" s="53" t="s">
        <v>123</v>
      </c>
      <c r="B85" s="53"/>
      <c r="C85" s="53"/>
      <c r="D85" s="54"/>
      <c r="E85" s="55" t="s">
        <v>17</v>
      </c>
      <c r="F85" s="56"/>
      <c r="G85" s="56"/>
      <c r="H85" s="56"/>
      <c r="I85" s="57">
        <f>AVERAGE(G86:G94)</f>
        <v>1</v>
      </c>
      <c r="J85" s="58"/>
    </row>
    <row r="86" spans="1:10" ht="298.5" customHeight="1" x14ac:dyDescent="0.25">
      <c r="A86" s="39" t="s">
        <v>124</v>
      </c>
      <c r="B86" s="40"/>
      <c r="C86" s="24" t="s">
        <v>125</v>
      </c>
      <c r="D86" s="36"/>
      <c r="E86" s="18" t="s">
        <v>126</v>
      </c>
      <c r="F86" s="4">
        <v>1</v>
      </c>
      <c r="G86" s="2">
        <v>1</v>
      </c>
      <c r="H86" s="24" t="s">
        <v>220</v>
      </c>
      <c r="I86" s="36"/>
      <c r="J86" s="25"/>
    </row>
    <row r="87" spans="1:10" ht="259.5" customHeight="1" x14ac:dyDescent="0.25">
      <c r="A87" s="41"/>
      <c r="B87" s="42"/>
      <c r="C87" s="24" t="s">
        <v>127</v>
      </c>
      <c r="D87" s="36"/>
      <c r="E87" s="110" t="s">
        <v>128</v>
      </c>
      <c r="F87" s="112">
        <v>1</v>
      </c>
      <c r="G87" s="113">
        <v>1</v>
      </c>
      <c r="H87" s="24" t="s">
        <v>221</v>
      </c>
      <c r="I87" s="36"/>
      <c r="J87" s="25"/>
    </row>
    <row r="88" spans="1:10" ht="45" customHeight="1" x14ac:dyDescent="0.25">
      <c r="A88" s="41"/>
      <c r="B88" s="42"/>
      <c r="C88" s="28"/>
      <c r="D88" s="38"/>
      <c r="E88" s="111"/>
      <c r="F88" s="112"/>
      <c r="G88" s="113"/>
      <c r="H88" s="28"/>
      <c r="I88" s="38"/>
      <c r="J88" s="29"/>
    </row>
    <row r="89" spans="1:10" ht="164.25" customHeight="1" x14ac:dyDescent="0.25">
      <c r="A89" s="41"/>
      <c r="B89" s="42"/>
      <c r="C89" s="36" t="s">
        <v>129</v>
      </c>
      <c r="D89" s="36"/>
      <c r="E89" s="112" t="s">
        <v>128</v>
      </c>
      <c r="F89" s="112">
        <v>1</v>
      </c>
      <c r="G89" s="113">
        <v>1</v>
      </c>
      <c r="H89" s="36" t="s">
        <v>222</v>
      </c>
      <c r="I89" s="36"/>
      <c r="J89" s="25"/>
    </row>
    <row r="90" spans="1:10" ht="79.5" customHeight="1" x14ac:dyDescent="0.25">
      <c r="A90" s="41"/>
      <c r="B90" s="42"/>
      <c r="C90" s="37"/>
      <c r="D90" s="37"/>
      <c r="E90" s="112"/>
      <c r="F90" s="112"/>
      <c r="G90" s="113"/>
      <c r="H90" s="37"/>
      <c r="I90" s="37"/>
      <c r="J90" s="27"/>
    </row>
    <row r="91" spans="1:10" ht="51.75" customHeight="1" x14ac:dyDescent="0.25">
      <c r="A91" s="41"/>
      <c r="B91" s="42"/>
      <c r="C91" s="38"/>
      <c r="D91" s="38"/>
      <c r="E91" s="112"/>
      <c r="F91" s="112"/>
      <c r="G91" s="113"/>
      <c r="H91" s="38"/>
      <c r="I91" s="38"/>
      <c r="J91" s="29"/>
    </row>
    <row r="92" spans="1:10" ht="263.25" customHeight="1" x14ac:dyDescent="0.25">
      <c r="A92" s="41"/>
      <c r="B92" s="42"/>
      <c r="C92" s="45" t="s">
        <v>130</v>
      </c>
      <c r="D92" s="45"/>
      <c r="E92" s="112" t="s">
        <v>131</v>
      </c>
      <c r="F92" s="112">
        <v>1</v>
      </c>
      <c r="G92" s="113">
        <v>1</v>
      </c>
      <c r="H92" s="45" t="s">
        <v>223</v>
      </c>
      <c r="I92" s="45"/>
      <c r="J92" s="45"/>
    </row>
    <row r="93" spans="1:10" ht="21.75" customHeight="1" x14ac:dyDescent="0.25">
      <c r="A93" s="41"/>
      <c r="B93" s="42"/>
      <c r="C93" s="45"/>
      <c r="D93" s="45"/>
      <c r="E93" s="112"/>
      <c r="F93" s="112"/>
      <c r="G93" s="113"/>
      <c r="H93" s="45"/>
      <c r="I93" s="45"/>
      <c r="J93" s="45"/>
    </row>
    <row r="94" spans="1:10" ht="23.25" customHeight="1" x14ac:dyDescent="0.25">
      <c r="A94" s="43"/>
      <c r="B94" s="44"/>
      <c r="C94" s="45"/>
      <c r="D94" s="45"/>
      <c r="E94" s="112"/>
      <c r="F94" s="112"/>
      <c r="G94" s="113"/>
      <c r="H94" s="45"/>
      <c r="I94" s="45"/>
      <c r="J94" s="45"/>
    </row>
    <row r="95" spans="1:10" ht="63" customHeight="1" x14ac:dyDescent="0.25">
      <c r="A95" s="53" t="s">
        <v>132</v>
      </c>
      <c r="B95" s="53"/>
      <c r="C95" s="53"/>
      <c r="D95" s="54"/>
      <c r="E95" s="55" t="s">
        <v>17</v>
      </c>
      <c r="F95" s="56"/>
      <c r="G95" s="56"/>
      <c r="H95" s="56"/>
      <c r="I95" s="57">
        <f>AVERAGE(G96:G100)</f>
        <v>1</v>
      </c>
      <c r="J95" s="58"/>
    </row>
    <row r="96" spans="1:10" ht="305.25" customHeight="1" x14ac:dyDescent="0.25">
      <c r="A96" s="39" t="s">
        <v>133</v>
      </c>
      <c r="B96" s="40"/>
      <c r="C96" s="24" t="s">
        <v>224</v>
      </c>
      <c r="D96" s="25"/>
      <c r="E96" s="30" t="s">
        <v>134</v>
      </c>
      <c r="F96" s="33">
        <v>1</v>
      </c>
      <c r="G96" s="33">
        <v>1</v>
      </c>
      <c r="H96" s="116" t="s">
        <v>225</v>
      </c>
      <c r="I96" s="117"/>
      <c r="J96" s="118"/>
    </row>
    <row r="97" spans="1:10" ht="45.75" customHeight="1" x14ac:dyDescent="0.25">
      <c r="A97" s="41"/>
      <c r="B97" s="42"/>
      <c r="C97" s="28"/>
      <c r="D97" s="29"/>
      <c r="E97" s="32"/>
      <c r="F97" s="32"/>
      <c r="G97" s="35"/>
      <c r="H97" s="119"/>
      <c r="I97" s="120"/>
      <c r="J97" s="121"/>
    </row>
    <row r="98" spans="1:10" ht="211.5" customHeight="1" x14ac:dyDescent="0.25">
      <c r="A98" s="39" t="s">
        <v>135</v>
      </c>
      <c r="B98" s="40"/>
      <c r="C98" s="24" t="s">
        <v>136</v>
      </c>
      <c r="D98" s="25"/>
      <c r="E98" s="30" t="s">
        <v>137</v>
      </c>
      <c r="F98" s="30">
        <v>1</v>
      </c>
      <c r="G98" s="33">
        <v>1</v>
      </c>
      <c r="H98" s="24" t="s">
        <v>226</v>
      </c>
      <c r="I98" s="36"/>
      <c r="J98" s="25"/>
    </row>
    <row r="99" spans="1:10" ht="215.25" customHeight="1" x14ac:dyDescent="0.25">
      <c r="A99" s="41"/>
      <c r="B99" s="42"/>
      <c r="C99" s="26"/>
      <c r="D99" s="27"/>
      <c r="E99" s="31"/>
      <c r="F99" s="31"/>
      <c r="G99" s="34"/>
      <c r="H99" s="26"/>
      <c r="I99" s="37"/>
      <c r="J99" s="27"/>
    </row>
    <row r="100" spans="1:10" ht="120" customHeight="1" x14ac:dyDescent="0.25">
      <c r="A100" s="43"/>
      <c r="B100" s="44"/>
      <c r="C100" s="28"/>
      <c r="D100" s="29"/>
      <c r="E100" s="32"/>
      <c r="F100" s="32"/>
      <c r="G100" s="35"/>
      <c r="H100" s="28"/>
      <c r="I100" s="38"/>
      <c r="J100" s="29"/>
    </row>
    <row r="101" spans="1:10" ht="43.5" customHeight="1" x14ac:dyDescent="0.25">
      <c r="A101" s="49" t="s">
        <v>138</v>
      </c>
      <c r="B101" s="50"/>
      <c r="C101" s="50"/>
      <c r="D101" s="50"/>
      <c r="E101" s="50"/>
      <c r="F101" s="50"/>
      <c r="G101" s="50"/>
      <c r="H101" s="50"/>
      <c r="I101" s="51">
        <f>AVERAGE(I102,I106,I109)</f>
        <v>0.88888888888888895</v>
      </c>
      <c r="J101" s="52"/>
    </row>
    <row r="102" spans="1:10" ht="51.75" customHeight="1" x14ac:dyDescent="0.25">
      <c r="A102" s="53" t="s">
        <v>139</v>
      </c>
      <c r="B102" s="53"/>
      <c r="C102" s="53"/>
      <c r="D102" s="54"/>
      <c r="E102" s="55" t="s">
        <v>17</v>
      </c>
      <c r="F102" s="56"/>
      <c r="G102" s="56"/>
      <c r="H102" s="56"/>
      <c r="I102" s="57">
        <f>AVERAGE(G103:G105)</f>
        <v>0.83333333333333337</v>
      </c>
      <c r="J102" s="58"/>
    </row>
    <row r="103" spans="1:10" ht="248.25" customHeight="1" x14ac:dyDescent="0.25">
      <c r="A103" s="39" t="s">
        <v>140</v>
      </c>
      <c r="B103" s="40"/>
      <c r="C103" s="46" t="s">
        <v>141</v>
      </c>
      <c r="D103" s="48"/>
      <c r="E103" s="11" t="s">
        <v>142</v>
      </c>
      <c r="F103" s="4">
        <v>23</v>
      </c>
      <c r="G103" s="2">
        <v>1</v>
      </c>
      <c r="H103" s="46" t="s">
        <v>227</v>
      </c>
      <c r="I103" s="48"/>
      <c r="J103" s="47"/>
    </row>
    <row r="104" spans="1:10" ht="213" customHeight="1" x14ac:dyDescent="0.25">
      <c r="A104" s="59" t="s">
        <v>143</v>
      </c>
      <c r="B104" s="60"/>
      <c r="C104" s="46" t="s">
        <v>144</v>
      </c>
      <c r="D104" s="48"/>
      <c r="E104" s="11" t="s">
        <v>145</v>
      </c>
      <c r="F104" s="4">
        <v>24</v>
      </c>
      <c r="G104" s="2">
        <v>1</v>
      </c>
      <c r="H104" s="46" t="s">
        <v>228</v>
      </c>
      <c r="I104" s="48"/>
      <c r="J104" s="47"/>
    </row>
    <row r="105" spans="1:10" ht="223.5" customHeight="1" x14ac:dyDescent="0.25">
      <c r="A105" s="59" t="s">
        <v>232</v>
      </c>
      <c r="B105" s="60"/>
      <c r="C105" s="46" t="s">
        <v>229</v>
      </c>
      <c r="D105" s="47"/>
      <c r="E105" s="4" t="s">
        <v>230</v>
      </c>
      <c r="F105" s="4">
        <v>1</v>
      </c>
      <c r="G105" s="2">
        <v>0.5</v>
      </c>
      <c r="H105" s="46" t="s">
        <v>231</v>
      </c>
      <c r="I105" s="48"/>
      <c r="J105" s="47"/>
    </row>
    <row r="106" spans="1:10" ht="43.5" customHeight="1" x14ac:dyDescent="0.25">
      <c r="A106" s="53" t="s">
        <v>146</v>
      </c>
      <c r="B106" s="53"/>
      <c r="C106" s="53"/>
      <c r="D106" s="54"/>
      <c r="E106" s="55" t="s">
        <v>17</v>
      </c>
      <c r="F106" s="56"/>
      <c r="G106" s="56"/>
      <c r="H106" s="56"/>
      <c r="I106" s="57">
        <f>AVERAGE(G107:G108)</f>
        <v>1</v>
      </c>
      <c r="J106" s="58"/>
    </row>
    <row r="107" spans="1:10" ht="198.75" customHeight="1" x14ac:dyDescent="0.25">
      <c r="A107" s="41" t="s">
        <v>233</v>
      </c>
      <c r="B107" s="42"/>
      <c r="C107" s="24" t="s">
        <v>147</v>
      </c>
      <c r="D107" s="25"/>
      <c r="E107" s="30" t="s">
        <v>148</v>
      </c>
      <c r="F107" s="30">
        <v>2</v>
      </c>
      <c r="G107" s="33">
        <v>1</v>
      </c>
      <c r="H107" s="24" t="s">
        <v>234</v>
      </c>
      <c r="I107" s="36"/>
      <c r="J107" s="25"/>
    </row>
    <row r="108" spans="1:10" ht="168.75" customHeight="1" x14ac:dyDescent="0.25">
      <c r="A108" s="43"/>
      <c r="B108" s="44"/>
      <c r="C108" s="28"/>
      <c r="D108" s="29"/>
      <c r="E108" s="32"/>
      <c r="F108" s="32"/>
      <c r="G108" s="35"/>
      <c r="H108" s="28"/>
      <c r="I108" s="38"/>
      <c r="J108" s="29"/>
    </row>
    <row r="109" spans="1:10" ht="58.5" customHeight="1" x14ac:dyDescent="0.25">
      <c r="A109" s="53" t="s">
        <v>149</v>
      </c>
      <c r="B109" s="53"/>
      <c r="C109" s="53"/>
      <c r="D109" s="54"/>
      <c r="E109" s="55" t="s">
        <v>17</v>
      </c>
      <c r="F109" s="56"/>
      <c r="G109" s="56"/>
      <c r="H109" s="56"/>
      <c r="I109" s="57">
        <f>AVERAGE(G110:G115)</f>
        <v>0.83333333333333337</v>
      </c>
      <c r="J109" s="58"/>
    </row>
    <row r="110" spans="1:10" ht="217.5" customHeight="1" x14ac:dyDescent="0.25">
      <c r="A110" s="39" t="s">
        <v>150</v>
      </c>
      <c r="B110" s="40"/>
      <c r="C110" s="46" t="s">
        <v>235</v>
      </c>
      <c r="D110" s="47"/>
      <c r="E110" s="20" t="s">
        <v>236</v>
      </c>
      <c r="F110" s="8">
        <v>8</v>
      </c>
      <c r="G110" s="2">
        <v>0.5</v>
      </c>
      <c r="H110" s="46" t="s">
        <v>237</v>
      </c>
      <c r="I110" s="48"/>
      <c r="J110" s="47"/>
    </row>
    <row r="111" spans="1:10" ht="125.25" customHeight="1" x14ac:dyDescent="0.25">
      <c r="A111" s="41"/>
      <c r="B111" s="42"/>
      <c r="C111" s="24" t="s">
        <v>151</v>
      </c>
      <c r="D111" s="25"/>
      <c r="E111" s="30" t="s">
        <v>152</v>
      </c>
      <c r="F111" s="33">
        <v>1</v>
      </c>
      <c r="G111" s="33">
        <v>1</v>
      </c>
      <c r="H111" s="24" t="s">
        <v>238</v>
      </c>
      <c r="I111" s="36"/>
      <c r="J111" s="25"/>
    </row>
    <row r="112" spans="1:10" ht="117" customHeight="1" x14ac:dyDescent="0.25">
      <c r="A112" s="41"/>
      <c r="B112" s="42"/>
      <c r="C112" s="28"/>
      <c r="D112" s="29"/>
      <c r="E112" s="32"/>
      <c r="F112" s="32"/>
      <c r="G112" s="35"/>
      <c r="H112" s="28"/>
      <c r="I112" s="38"/>
      <c r="J112" s="29"/>
    </row>
    <row r="113" spans="1:10" ht="148.5" customHeight="1" x14ac:dyDescent="0.25">
      <c r="A113" s="41"/>
      <c r="B113" s="42"/>
      <c r="C113" s="24" t="s">
        <v>153</v>
      </c>
      <c r="D113" s="25"/>
      <c r="E113" s="30" t="s">
        <v>154</v>
      </c>
      <c r="F113" s="30">
        <v>23</v>
      </c>
      <c r="G113" s="33">
        <v>1</v>
      </c>
      <c r="H113" s="24" t="s">
        <v>239</v>
      </c>
      <c r="I113" s="36"/>
      <c r="J113" s="25"/>
    </row>
    <row r="114" spans="1:10" ht="148.5" customHeight="1" x14ac:dyDescent="0.25">
      <c r="A114" s="41"/>
      <c r="B114" s="42"/>
      <c r="C114" s="26"/>
      <c r="D114" s="27"/>
      <c r="E114" s="31"/>
      <c r="F114" s="31"/>
      <c r="G114" s="34"/>
      <c r="H114" s="26"/>
      <c r="I114" s="37"/>
      <c r="J114" s="27"/>
    </row>
    <row r="115" spans="1:10" ht="148.5" customHeight="1" x14ac:dyDescent="0.25">
      <c r="A115" s="43"/>
      <c r="B115" s="44"/>
      <c r="C115" s="28"/>
      <c r="D115" s="29"/>
      <c r="E115" s="32"/>
      <c r="F115" s="32"/>
      <c r="G115" s="35"/>
      <c r="H115" s="28"/>
      <c r="I115" s="38"/>
      <c r="J115" s="29"/>
    </row>
    <row r="116" spans="1:10" ht="37.5" customHeight="1" x14ac:dyDescent="0.25">
      <c r="A116" s="95" t="s">
        <v>155</v>
      </c>
      <c r="B116" s="95"/>
      <c r="C116" s="95"/>
      <c r="D116" s="107"/>
      <c r="E116" s="107"/>
      <c r="F116" s="107"/>
      <c r="G116" s="107"/>
      <c r="H116" s="107"/>
      <c r="I116" s="107"/>
      <c r="J116" s="107"/>
    </row>
    <row r="117" spans="1:10" ht="27.75" customHeight="1" x14ac:dyDescent="0.25">
      <c r="A117" s="114" t="s">
        <v>156</v>
      </c>
      <c r="B117" s="114"/>
      <c r="C117" s="114"/>
      <c r="D117" s="114"/>
      <c r="E117" s="114"/>
      <c r="F117" s="114"/>
      <c r="G117" s="114"/>
      <c r="H117" s="114"/>
      <c r="I117" s="115">
        <f>AVERAGE(E119:F121)</f>
        <v>0.5</v>
      </c>
      <c r="J117" s="115"/>
    </row>
    <row r="118" spans="1:10" ht="19.5" customHeight="1" x14ac:dyDescent="0.25">
      <c r="A118" s="107" t="s">
        <v>157</v>
      </c>
      <c r="B118" s="107"/>
      <c r="C118" s="107"/>
      <c r="D118" s="107"/>
      <c r="E118" s="107" t="s">
        <v>158</v>
      </c>
      <c r="F118" s="107"/>
      <c r="G118" s="107" t="s">
        <v>159</v>
      </c>
      <c r="H118" s="107"/>
      <c r="I118" s="107"/>
      <c r="J118" s="107"/>
    </row>
    <row r="119" spans="1:10" ht="87" customHeight="1" x14ac:dyDescent="0.25">
      <c r="A119" s="46" t="s">
        <v>160</v>
      </c>
      <c r="B119" s="48"/>
      <c r="C119" s="48"/>
      <c r="D119" s="47"/>
      <c r="E119" s="109">
        <v>0.25</v>
      </c>
      <c r="F119" s="109"/>
      <c r="G119" s="46" t="s">
        <v>241</v>
      </c>
      <c r="H119" s="48"/>
      <c r="I119" s="48"/>
      <c r="J119" s="47"/>
    </row>
    <row r="120" spans="1:10" ht="106.5" customHeight="1" x14ac:dyDescent="0.25">
      <c r="A120" s="46" t="s">
        <v>161</v>
      </c>
      <c r="B120" s="48"/>
      <c r="C120" s="48"/>
      <c r="D120" s="47"/>
      <c r="E120" s="109">
        <v>0.25</v>
      </c>
      <c r="F120" s="109"/>
      <c r="G120" s="46" t="s">
        <v>247</v>
      </c>
      <c r="H120" s="48"/>
      <c r="I120" s="48"/>
      <c r="J120" s="47"/>
    </row>
    <row r="121" spans="1:10" ht="61.5" customHeight="1" x14ac:dyDescent="0.25">
      <c r="A121" s="46" t="s">
        <v>162</v>
      </c>
      <c r="B121" s="48"/>
      <c r="C121" s="48"/>
      <c r="D121" s="47"/>
      <c r="E121" s="109">
        <v>1</v>
      </c>
      <c r="F121" s="109"/>
      <c r="G121" s="46" t="s">
        <v>245</v>
      </c>
      <c r="H121" s="48"/>
      <c r="I121" s="48"/>
      <c r="J121" s="47"/>
    </row>
    <row r="122" spans="1:10" ht="15" customHeight="1" x14ac:dyDescent="0.25">
      <c r="A122" s="5"/>
      <c r="B122" s="5"/>
      <c r="C122" s="5"/>
      <c r="D122" s="5"/>
      <c r="E122" s="6"/>
      <c r="F122" s="6"/>
      <c r="G122" s="7"/>
      <c r="H122" s="7"/>
      <c r="I122" s="7"/>
      <c r="J122" s="7"/>
    </row>
    <row r="123" spans="1:10" ht="96.75" customHeight="1" x14ac:dyDescent="0.25">
      <c r="A123" s="45" t="s">
        <v>240</v>
      </c>
      <c r="B123" s="45"/>
      <c r="C123" s="45"/>
      <c r="D123" s="45"/>
      <c r="E123" s="45"/>
      <c r="F123" s="45"/>
      <c r="G123" s="45"/>
      <c r="H123" s="45"/>
      <c r="I123" s="97">
        <f>+(I12*0.75)+(I117*0.25)</f>
        <v>0.81040464743589746</v>
      </c>
      <c r="J123" s="97"/>
    </row>
    <row r="124" spans="1:10" ht="123.75" customHeight="1" x14ac:dyDescent="0.25">
      <c r="A124" s="96" t="s">
        <v>246</v>
      </c>
      <c r="B124" s="45"/>
      <c r="C124" s="45"/>
      <c r="D124" s="45"/>
      <c r="E124" s="45"/>
      <c r="F124" s="45"/>
      <c r="G124" s="45"/>
      <c r="H124" s="45"/>
      <c r="I124" s="45"/>
      <c r="J124" s="45"/>
    </row>
    <row r="125" spans="1:10" ht="77.25" customHeight="1" x14ac:dyDescent="0.25">
      <c r="A125" s="84" t="s">
        <v>163</v>
      </c>
      <c r="B125" s="85"/>
      <c r="C125" s="85"/>
      <c r="D125" s="86"/>
      <c r="E125" s="95" t="s">
        <v>242</v>
      </c>
      <c r="F125" s="85"/>
      <c r="G125" s="85"/>
      <c r="H125" s="85"/>
      <c r="I125" s="85"/>
      <c r="J125" s="86"/>
    </row>
    <row r="126" spans="1:10" x14ac:dyDescent="0.25">
      <c r="A126" s="1"/>
      <c r="B126" s="1"/>
      <c r="C126" s="1"/>
      <c r="D126" s="1"/>
      <c r="E126" s="1"/>
      <c r="F126" s="1"/>
      <c r="G126" s="1"/>
      <c r="H126" s="1"/>
      <c r="I126" s="1"/>
      <c r="J126" s="1"/>
    </row>
    <row r="127" spans="1:10" x14ac:dyDescent="0.25">
      <c r="A127" s="1"/>
      <c r="B127" s="1"/>
      <c r="C127" s="1"/>
      <c r="D127" s="1"/>
      <c r="E127" s="1"/>
      <c r="F127" s="1"/>
      <c r="G127" s="1"/>
      <c r="H127" s="1"/>
      <c r="I127" s="1"/>
      <c r="J127" s="1"/>
    </row>
    <row r="128" spans="1:10" x14ac:dyDescent="0.25">
      <c r="A128" s="1"/>
      <c r="B128" s="1"/>
      <c r="C128" s="1"/>
      <c r="D128" s="1"/>
      <c r="E128" s="1"/>
      <c r="F128" s="1"/>
      <c r="G128" s="1"/>
      <c r="H128" s="1"/>
      <c r="I128" s="1"/>
      <c r="J128" s="1"/>
    </row>
    <row r="129" spans="1:10" x14ac:dyDescent="0.25">
      <c r="A129" s="1"/>
      <c r="B129" s="1"/>
      <c r="C129" s="1"/>
      <c r="D129" s="1"/>
      <c r="E129" s="1"/>
      <c r="F129" s="1"/>
      <c r="G129" s="1"/>
      <c r="H129" s="1"/>
      <c r="I129" s="1"/>
      <c r="J129" s="1"/>
    </row>
    <row r="130" spans="1:10" x14ac:dyDescent="0.25">
      <c r="A130" s="1"/>
      <c r="B130" s="1"/>
      <c r="C130" s="1"/>
      <c r="D130" s="1"/>
      <c r="E130" s="1"/>
      <c r="F130" s="1"/>
      <c r="G130" s="1"/>
      <c r="H130" s="1"/>
      <c r="I130" s="1"/>
      <c r="J130" s="1"/>
    </row>
    <row r="131" spans="1:10" x14ac:dyDescent="0.25">
      <c r="A131" s="1"/>
      <c r="B131" s="1"/>
      <c r="C131" s="1"/>
      <c r="D131" s="1"/>
      <c r="E131" s="1"/>
      <c r="F131" s="1"/>
      <c r="G131" s="1"/>
      <c r="H131" s="1"/>
      <c r="I131" s="1"/>
      <c r="J131" s="1"/>
    </row>
    <row r="132" spans="1:10" x14ac:dyDescent="0.25">
      <c r="A132" s="1"/>
      <c r="B132" s="1"/>
      <c r="C132" s="1"/>
      <c r="D132" s="1"/>
      <c r="E132" s="1"/>
      <c r="F132" s="1"/>
      <c r="G132" s="1"/>
      <c r="H132" s="1"/>
      <c r="I132" s="1"/>
      <c r="J132" s="1"/>
    </row>
    <row r="133" spans="1:10" x14ac:dyDescent="0.25">
      <c r="A133" s="1"/>
      <c r="B133" s="1"/>
      <c r="C133" s="1"/>
      <c r="D133" s="1"/>
      <c r="E133" s="1"/>
      <c r="F133" s="1"/>
      <c r="G133" s="1"/>
      <c r="H133" s="1"/>
      <c r="I133" s="1"/>
      <c r="J133" s="1"/>
    </row>
    <row r="134" spans="1:10" x14ac:dyDescent="0.25">
      <c r="A134" s="1"/>
      <c r="B134" s="1"/>
      <c r="C134" s="1"/>
      <c r="D134" s="1"/>
      <c r="E134" s="1"/>
      <c r="F134" s="1"/>
      <c r="G134" s="1"/>
      <c r="H134" s="1"/>
      <c r="I134" s="1"/>
      <c r="J134" s="1"/>
    </row>
    <row r="135" spans="1:10" x14ac:dyDescent="0.25">
      <c r="A135" s="1"/>
      <c r="B135" s="1"/>
      <c r="C135" s="1"/>
      <c r="D135" s="1"/>
      <c r="E135" s="1"/>
      <c r="F135" s="1"/>
      <c r="G135" s="1"/>
      <c r="H135" s="1"/>
      <c r="I135" s="1"/>
      <c r="J135" s="1"/>
    </row>
    <row r="136" spans="1:10" x14ac:dyDescent="0.25">
      <c r="A136" s="1"/>
      <c r="B136" s="1"/>
      <c r="C136" s="1"/>
      <c r="D136" s="1"/>
      <c r="E136" s="1"/>
      <c r="F136" s="1"/>
      <c r="G136" s="1"/>
      <c r="H136" s="1"/>
      <c r="I136" s="1"/>
      <c r="J136" s="1"/>
    </row>
    <row r="137" spans="1:10" x14ac:dyDescent="0.25">
      <c r="A137" s="1"/>
      <c r="B137" s="1"/>
      <c r="C137" s="1"/>
      <c r="D137" s="1"/>
      <c r="E137" s="1"/>
      <c r="F137" s="1"/>
      <c r="G137" s="1"/>
      <c r="H137" s="1"/>
      <c r="I137" s="1"/>
      <c r="J137" s="1"/>
    </row>
    <row r="138" spans="1:10" x14ac:dyDescent="0.25">
      <c r="A138" s="1"/>
      <c r="B138" s="1"/>
      <c r="C138" s="1"/>
      <c r="D138" s="1"/>
      <c r="E138" s="1"/>
      <c r="F138" s="1"/>
      <c r="G138" s="1"/>
      <c r="H138" s="1"/>
      <c r="I138" s="1"/>
      <c r="J138" s="1"/>
    </row>
    <row r="139" spans="1:10" x14ac:dyDescent="0.25">
      <c r="A139" s="1"/>
      <c r="B139" s="1"/>
      <c r="C139" s="1"/>
      <c r="D139" s="1"/>
      <c r="E139" s="1"/>
      <c r="F139" s="1"/>
      <c r="G139" s="1"/>
      <c r="H139" s="1"/>
      <c r="I139" s="1"/>
      <c r="J139" s="1"/>
    </row>
    <row r="140" spans="1:10" x14ac:dyDescent="0.25">
      <c r="A140" s="1"/>
      <c r="B140" s="1"/>
      <c r="C140" s="1"/>
      <c r="D140" s="1"/>
      <c r="E140" s="1"/>
      <c r="F140" s="1"/>
      <c r="G140" s="1"/>
      <c r="H140" s="1"/>
      <c r="I140" s="1"/>
      <c r="J140" s="1"/>
    </row>
    <row r="141" spans="1:10" x14ac:dyDescent="0.25">
      <c r="A141" s="1"/>
      <c r="B141" s="1"/>
      <c r="C141" s="1"/>
      <c r="D141" s="1"/>
      <c r="E141" s="1"/>
      <c r="F141" s="1"/>
      <c r="G141" s="1"/>
      <c r="H141" s="1"/>
      <c r="I141" s="1"/>
      <c r="J141" s="1"/>
    </row>
    <row r="142" spans="1:10" x14ac:dyDescent="0.25">
      <c r="A142" s="1"/>
      <c r="B142" s="1"/>
      <c r="C142" s="1"/>
      <c r="D142" s="1"/>
      <c r="E142" s="1"/>
      <c r="F142" s="1"/>
      <c r="G142" s="1"/>
      <c r="H142" s="1"/>
      <c r="I142" s="1"/>
      <c r="J142" s="1"/>
    </row>
    <row r="143" spans="1:10" x14ac:dyDescent="0.25">
      <c r="A143" s="1"/>
      <c r="B143" s="1"/>
      <c r="C143" s="1"/>
      <c r="D143" s="1"/>
      <c r="E143" s="1"/>
      <c r="F143" s="1"/>
      <c r="G143" s="1"/>
      <c r="H143" s="1"/>
      <c r="I143" s="1"/>
      <c r="J143" s="1"/>
    </row>
    <row r="144" spans="1:10" x14ac:dyDescent="0.25">
      <c r="A144" s="1"/>
      <c r="B144" s="1"/>
      <c r="C144" s="1"/>
      <c r="D144" s="1"/>
      <c r="E144" s="1"/>
      <c r="F144" s="1"/>
      <c r="G144" s="1"/>
      <c r="H144" s="1"/>
      <c r="I144" s="1"/>
      <c r="J144" s="1"/>
    </row>
    <row r="145" spans="1:10" x14ac:dyDescent="0.25">
      <c r="A145" s="1"/>
      <c r="B145" s="1"/>
      <c r="C145" s="1"/>
      <c r="D145" s="1"/>
      <c r="E145" s="1"/>
      <c r="F145" s="1"/>
      <c r="G145" s="1"/>
      <c r="H145" s="1"/>
      <c r="I145" s="1"/>
      <c r="J145" s="1"/>
    </row>
    <row r="146" spans="1:10" x14ac:dyDescent="0.25">
      <c r="A146" s="1"/>
      <c r="B146" s="1"/>
      <c r="C146" s="1"/>
      <c r="D146" s="1"/>
      <c r="E146" s="1"/>
      <c r="F146" s="1"/>
      <c r="G146" s="1"/>
      <c r="H146" s="1"/>
      <c r="I146" s="1"/>
      <c r="J146" s="1"/>
    </row>
    <row r="147" spans="1:10" x14ac:dyDescent="0.25">
      <c r="A147" s="1"/>
      <c r="B147" s="1"/>
      <c r="C147" s="1"/>
      <c r="D147" s="1"/>
      <c r="E147" s="1"/>
      <c r="F147" s="1"/>
      <c r="G147" s="1"/>
      <c r="H147" s="1"/>
      <c r="I147" s="1"/>
      <c r="J147" s="1"/>
    </row>
    <row r="148" spans="1:10" x14ac:dyDescent="0.25">
      <c r="A148" s="1"/>
      <c r="B148" s="1"/>
      <c r="C148" s="1"/>
      <c r="D148" s="1"/>
      <c r="E148" s="1"/>
      <c r="F148" s="1"/>
      <c r="G148" s="1"/>
      <c r="H148" s="1"/>
      <c r="I148" s="1"/>
      <c r="J148" s="1"/>
    </row>
    <row r="149" spans="1:10" x14ac:dyDescent="0.25">
      <c r="A149" s="1"/>
      <c r="B149" s="1"/>
      <c r="C149" s="1"/>
      <c r="D149" s="1"/>
      <c r="E149" s="1"/>
      <c r="F149" s="1"/>
      <c r="G149" s="1"/>
      <c r="H149" s="1"/>
      <c r="I149" s="1"/>
      <c r="J149" s="1"/>
    </row>
    <row r="150" spans="1:10" x14ac:dyDescent="0.25">
      <c r="A150" s="1"/>
      <c r="B150" s="1"/>
      <c r="C150" s="1"/>
      <c r="D150" s="1"/>
      <c r="E150" s="1"/>
      <c r="F150" s="1"/>
      <c r="G150" s="1"/>
      <c r="H150" s="1"/>
      <c r="I150" s="1"/>
      <c r="J150" s="1"/>
    </row>
    <row r="151" spans="1:10" x14ac:dyDescent="0.25">
      <c r="A151" s="1"/>
      <c r="B151" s="1"/>
      <c r="C151" s="1"/>
      <c r="D151" s="1"/>
      <c r="E151" s="1"/>
      <c r="F151" s="1"/>
      <c r="G151" s="1"/>
      <c r="H151" s="1"/>
      <c r="I151" s="1"/>
      <c r="J151" s="1"/>
    </row>
    <row r="152" spans="1:10" x14ac:dyDescent="0.25">
      <c r="A152" s="1"/>
      <c r="B152" s="1"/>
      <c r="C152" s="1"/>
      <c r="D152" s="1"/>
      <c r="E152" s="1"/>
      <c r="F152" s="1"/>
      <c r="G152" s="1"/>
      <c r="H152" s="1"/>
      <c r="I152" s="1"/>
      <c r="J152" s="1"/>
    </row>
    <row r="153" spans="1:10" x14ac:dyDescent="0.25">
      <c r="A153" s="1"/>
      <c r="B153" s="1"/>
      <c r="C153" s="1"/>
      <c r="D153" s="1"/>
      <c r="E153" s="1"/>
      <c r="F153" s="1"/>
      <c r="G153" s="1"/>
      <c r="H153" s="1"/>
      <c r="I153" s="1"/>
      <c r="J153" s="1"/>
    </row>
    <row r="154" spans="1:10" x14ac:dyDescent="0.25">
      <c r="A154" s="1"/>
      <c r="B154" s="1"/>
      <c r="C154" s="1"/>
      <c r="D154" s="1"/>
      <c r="E154" s="1"/>
      <c r="F154" s="1"/>
      <c r="G154" s="1"/>
      <c r="H154" s="1"/>
      <c r="I154" s="1"/>
      <c r="J154" s="1"/>
    </row>
    <row r="155" spans="1:10" x14ac:dyDescent="0.25">
      <c r="A155" s="1"/>
      <c r="B155" s="1"/>
      <c r="C155" s="1"/>
      <c r="D155" s="1"/>
      <c r="E155" s="1"/>
      <c r="F155" s="1"/>
      <c r="G155" s="1"/>
      <c r="H155" s="1"/>
      <c r="I155" s="1"/>
      <c r="J155" s="1"/>
    </row>
    <row r="156" spans="1:10" x14ac:dyDescent="0.25">
      <c r="A156" s="1"/>
      <c r="B156" s="1"/>
      <c r="C156" s="1"/>
      <c r="D156" s="1"/>
      <c r="E156" s="1"/>
      <c r="F156" s="1"/>
      <c r="G156" s="1"/>
      <c r="H156" s="1"/>
      <c r="I156" s="1"/>
      <c r="J156" s="1"/>
    </row>
    <row r="157" spans="1:10" x14ac:dyDescent="0.25">
      <c r="A157" s="1"/>
      <c r="B157" s="1"/>
      <c r="C157" s="1"/>
      <c r="D157" s="1"/>
      <c r="E157" s="1"/>
      <c r="F157" s="1"/>
      <c r="G157" s="1"/>
      <c r="H157" s="1"/>
      <c r="I157" s="1"/>
      <c r="J157" s="1"/>
    </row>
    <row r="158" spans="1:10" x14ac:dyDescent="0.25">
      <c r="A158" s="1"/>
      <c r="B158" s="1"/>
      <c r="C158" s="1"/>
      <c r="D158" s="1"/>
      <c r="E158" s="1"/>
      <c r="F158" s="1"/>
      <c r="G158" s="1"/>
      <c r="H158" s="1"/>
      <c r="I158" s="1"/>
      <c r="J158" s="1"/>
    </row>
    <row r="159" spans="1:10" x14ac:dyDescent="0.25">
      <c r="A159" s="1"/>
      <c r="B159" s="1"/>
      <c r="C159" s="1"/>
      <c r="D159" s="1"/>
      <c r="E159" s="1"/>
      <c r="F159" s="1"/>
      <c r="G159" s="1"/>
      <c r="H159" s="1"/>
      <c r="I159" s="1"/>
      <c r="J159" s="1"/>
    </row>
    <row r="160" spans="1:10" x14ac:dyDescent="0.25">
      <c r="A160" s="1"/>
      <c r="B160" s="1"/>
      <c r="C160" s="1"/>
      <c r="D160" s="1"/>
      <c r="E160" s="1"/>
      <c r="F160" s="1"/>
      <c r="G160" s="1"/>
      <c r="H160" s="1"/>
      <c r="I160" s="1"/>
      <c r="J160" s="1"/>
    </row>
    <row r="161" spans="1:10" x14ac:dyDescent="0.25">
      <c r="A161" s="1"/>
      <c r="B161" s="1"/>
      <c r="C161" s="1"/>
      <c r="D161" s="1"/>
      <c r="E161" s="1"/>
      <c r="F161" s="1"/>
      <c r="G161" s="1"/>
      <c r="H161" s="1"/>
      <c r="I161" s="1"/>
      <c r="J161" s="1"/>
    </row>
    <row r="162" spans="1:10" x14ac:dyDescent="0.25">
      <c r="A162" s="1"/>
      <c r="B162" s="1"/>
      <c r="C162" s="1"/>
      <c r="D162" s="1"/>
      <c r="E162" s="1"/>
      <c r="F162" s="1"/>
      <c r="G162" s="1"/>
      <c r="H162" s="1"/>
      <c r="I162" s="1"/>
      <c r="J162" s="1"/>
    </row>
    <row r="163" spans="1:10" x14ac:dyDescent="0.25">
      <c r="A163" s="1"/>
      <c r="B163" s="1"/>
      <c r="C163" s="1"/>
      <c r="D163" s="1"/>
      <c r="E163" s="1"/>
      <c r="F163" s="1"/>
      <c r="G163" s="1"/>
      <c r="H163" s="1"/>
      <c r="I163" s="1"/>
      <c r="J163" s="1"/>
    </row>
    <row r="164" spans="1:10" x14ac:dyDescent="0.25">
      <c r="A164" s="1"/>
      <c r="B164" s="1"/>
      <c r="C164" s="1"/>
      <c r="D164" s="1"/>
      <c r="E164" s="1"/>
      <c r="F164" s="1"/>
      <c r="G164" s="1"/>
      <c r="H164" s="1"/>
      <c r="I164" s="1"/>
      <c r="J164" s="1"/>
    </row>
    <row r="165" spans="1:10" x14ac:dyDescent="0.25">
      <c r="A165" s="1"/>
      <c r="B165" s="1"/>
      <c r="C165" s="1"/>
      <c r="D165" s="1"/>
      <c r="E165" s="1"/>
      <c r="F165" s="1"/>
      <c r="G165" s="1"/>
      <c r="H165" s="1"/>
      <c r="I165" s="1"/>
      <c r="J165" s="1"/>
    </row>
    <row r="166" spans="1:10" x14ac:dyDescent="0.25">
      <c r="A166" s="1"/>
      <c r="B166" s="1"/>
      <c r="C166" s="1"/>
      <c r="D166" s="1"/>
      <c r="E166" s="1"/>
      <c r="F166" s="1"/>
      <c r="G166" s="1"/>
      <c r="H166" s="1"/>
      <c r="I166" s="1"/>
      <c r="J166" s="1"/>
    </row>
    <row r="167" spans="1:10" x14ac:dyDescent="0.25">
      <c r="A167" s="1"/>
      <c r="B167" s="1"/>
      <c r="C167" s="1"/>
      <c r="D167" s="1"/>
      <c r="E167" s="1"/>
      <c r="F167" s="1"/>
      <c r="G167" s="1"/>
      <c r="H167" s="1"/>
      <c r="I167" s="1"/>
      <c r="J167" s="1"/>
    </row>
    <row r="168" spans="1:10" x14ac:dyDescent="0.25">
      <c r="A168" s="1"/>
      <c r="B168" s="1"/>
      <c r="C168" s="1"/>
      <c r="D168" s="1"/>
      <c r="E168" s="1"/>
      <c r="F168" s="1"/>
      <c r="G168" s="1"/>
      <c r="H168" s="1"/>
      <c r="I168" s="1"/>
      <c r="J168" s="1"/>
    </row>
    <row r="169" spans="1:10" x14ac:dyDescent="0.25">
      <c r="A169" s="1"/>
      <c r="B169" s="1"/>
      <c r="C169" s="1"/>
      <c r="D169" s="1"/>
      <c r="E169" s="1"/>
      <c r="F169" s="1"/>
      <c r="G169" s="1"/>
      <c r="H169" s="1"/>
      <c r="I169" s="1"/>
      <c r="J169" s="1"/>
    </row>
    <row r="170" spans="1:10" x14ac:dyDescent="0.25">
      <c r="A170" s="1"/>
      <c r="B170" s="1"/>
      <c r="C170" s="1"/>
      <c r="D170" s="1"/>
      <c r="E170" s="1"/>
      <c r="F170" s="1"/>
      <c r="G170" s="1"/>
      <c r="H170" s="1"/>
      <c r="I170" s="1"/>
      <c r="J170" s="1"/>
    </row>
    <row r="171" spans="1:10" x14ac:dyDescent="0.25">
      <c r="A171" s="1"/>
      <c r="B171" s="1"/>
      <c r="C171" s="1"/>
      <c r="D171" s="1"/>
      <c r="E171" s="1"/>
      <c r="F171" s="1"/>
      <c r="G171" s="1"/>
      <c r="H171" s="1"/>
      <c r="I171" s="1"/>
      <c r="J171" s="1"/>
    </row>
    <row r="172" spans="1:10" x14ac:dyDescent="0.25">
      <c r="A172" s="1"/>
      <c r="B172" s="1"/>
      <c r="C172" s="1"/>
      <c r="D172" s="1"/>
      <c r="E172" s="1"/>
      <c r="F172" s="1"/>
      <c r="G172" s="1"/>
      <c r="H172" s="1"/>
      <c r="I172" s="1"/>
      <c r="J172" s="1"/>
    </row>
    <row r="173" spans="1:10" x14ac:dyDescent="0.25">
      <c r="A173" s="1"/>
      <c r="B173" s="1"/>
      <c r="C173" s="1"/>
      <c r="D173" s="1"/>
      <c r="E173" s="1"/>
      <c r="F173" s="1"/>
      <c r="G173" s="1"/>
      <c r="H173" s="1"/>
      <c r="I173" s="1"/>
      <c r="J173" s="1"/>
    </row>
    <row r="174" spans="1:10" x14ac:dyDescent="0.25">
      <c r="A174" s="1"/>
      <c r="B174" s="1"/>
      <c r="C174" s="1"/>
      <c r="D174" s="1"/>
      <c r="E174" s="1"/>
      <c r="F174" s="1"/>
      <c r="G174" s="1"/>
      <c r="H174" s="1"/>
      <c r="I174" s="1"/>
      <c r="J174" s="1"/>
    </row>
    <row r="175" spans="1:10" x14ac:dyDescent="0.25">
      <c r="A175" s="1"/>
      <c r="B175" s="1"/>
      <c r="C175" s="1"/>
      <c r="D175" s="1"/>
      <c r="E175" s="1"/>
      <c r="F175" s="1"/>
      <c r="G175" s="1"/>
      <c r="H175" s="1"/>
      <c r="I175" s="1"/>
      <c r="J175" s="1"/>
    </row>
    <row r="176" spans="1:10" x14ac:dyDescent="0.25">
      <c r="A176" s="1"/>
      <c r="B176" s="1"/>
      <c r="C176" s="1"/>
      <c r="D176" s="1"/>
      <c r="E176" s="1"/>
      <c r="F176" s="1"/>
      <c r="G176" s="1"/>
      <c r="H176" s="1"/>
      <c r="I176" s="1"/>
      <c r="J176" s="1"/>
    </row>
    <row r="177" spans="1:10" x14ac:dyDescent="0.25">
      <c r="A177" s="1"/>
      <c r="B177" s="1"/>
      <c r="C177" s="1"/>
      <c r="D177" s="1"/>
      <c r="E177" s="1"/>
      <c r="F177" s="1"/>
      <c r="G177" s="1"/>
      <c r="H177" s="1"/>
      <c r="I177" s="1"/>
      <c r="J177" s="1"/>
    </row>
    <row r="178" spans="1:10" x14ac:dyDescent="0.25">
      <c r="A178" s="1"/>
      <c r="B178" s="1"/>
      <c r="C178" s="1"/>
      <c r="D178" s="1"/>
      <c r="E178" s="1"/>
      <c r="F178" s="1"/>
      <c r="G178" s="1"/>
      <c r="H178" s="1"/>
      <c r="I178" s="1"/>
      <c r="J178" s="1"/>
    </row>
    <row r="179" spans="1:10" x14ac:dyDescent="0.25">
      <c r="A179" s="1"/>
      <c r="B179" s="1"/>
      <c r="C179" s="1"/>
      <c r="D179" s="1"/>
      <c r="E179" s="1"/>
      <c r="F179" s="1"/>
      <c r="G179" s="1"/>
      <c r="H179" s="1"/>
      <c r="I179" s="1"/>
      <c r="J179" s="1"/>
    </row>
    <row r="180" spans="1:10" x14ac:dyDescent="0.25">
      <c r="A180" s="1"/>
      <c r="B180" s="1"/>
      <c r="C180" s="1"/>
      <c r="D180" s="1"/>
      <c r="E180" s="1"/>
      <c r="F180" s="1"/>
      <c r="G180" s="1"/>
      <c r="H180" s="1"/>
      <c r="I180" s="1"/>
      <c r="J180" s="1"/>
    </row>
    <row r="181" spans="1:10" x14ac:dyDescent="0.25">
      <c r="A181" s="1"/>
      <c r="B181" s="1"/>
      <c r="C181" s="1"/>
      <c r="D181" s="1"/>
      <c r="E181" s="1"/>
      <c r="F181" s="1"/>
      <c r="G181" s="1"/>
      <c r="H181" s="1"/>
      <c r="I181" s="1"/>
      <c r="J181" s="1"/>
    </row>
    <row r="182" spans="1:10" x14ac:dyDescent="0.25">
      <c r="A182" s="1"/>
      <c r="B182" s="1"/>
      <c r="C182" s="1"/>
      <c r="D182" s="1"/>
      <c r="E182" s="1"/>
      <c r="F182" s="1"/>
      <c r="G182" s="1"/>
      <c r="H182" s="1"/>
      <c r="I182" s="1"/>
      <c r="J182" s="1"/>
    </row>
    <row r="183" spans="1:10" x14ac:dyDescent="0.25">
      <c r="A183" s="1"/>
      <c r="B183" s="1"/>
      <c r="C183" s="1"/>
      <c r="D183" s="1"/>
      <c r="E183" s="1"/>
      <c r="F183" s="1"/>
      <c r="G183" s="1"/>
      <c r="H183" s="1"/>
      <c r="I183" s="1"/>
      <c r="J183" s="1"/>
    </row>
    <row r="184" spans="1:10" x14ac:dyDescent="0.25">
      <c r="A184" s="1"/>
      <c r="B184" s="1"/>
      <c r="C184" s="1"/>
      <c r="D184" s="1"/>
      <c r="E184" s="1"/>
      <c r="F184" s="1"/>
      <c r="G184" s="1"/>
      <c r="H184" s="1"/>
      <c r="I184" s="1"/>
      <c r="J184" s="1"/>
    </row>
    <row r="185" spans="1:10" x14ac:dyDescent="0.25">
      <c r="A185" s="1"/>
      <c r="B185" s="1"/>
      <c r="C185" s="1"/>
      <c r="D185" s="1"/>
      <c r="E185" s="1"/>
      <c r="F185" s="1"/>
      <c r="G185" s="1"/>
      <c r="H185" s="1"/>
      <c r="I185" s="1"/>
      <c r="J185" s="1"/>
    </row>
    <row r="186" spans="1:10" x14ac:dyDescent="0.25">
      <c r="A186" s="1"/>
      <c r="B186" s="1"/>
      <c r="C186" s="1"/>
      <c r="D186" s="1"/>
      <c r="E186" s="1"/>
      <c r="F186" s="1"/>
      <c r="G186" s="1"/>
      <c r="H186" s="1"/>
      <c r="I186" s="1"/>
      <c r="J186" s="1"/>
    </row>
    <row r="187" spans="1:10" x14ac:dyDescent="0.25">
      <c r="A187" s="1"/>
      <c r="B187" s="1"/>
      <c r="C187" s="1"/>
      <c r="D187" s="1"/>
      <c r="E187" s="1"/>
      <c r="F187" s="1"/>
      <c r="G187" s="1"/>
      <c r="H187" s="1"/>
      <c r="I187" s="1"/>
      <c r="J187" s="1"/>
    </row>
    <row r="188" spans="1:10" x14ac:dyDescent="0.25">
      <c r="A188" s="1"/>
      <c r="B188" s="1"/>
      <c r="C188" s="1"/>
      <c r="D188" s="1"/>
      <c r="E188" s="1"/>
      <c r="F188" s="1"/>
      <c r="G188" s="1"/>
      <c r="H188" s="1"/>
      <c r="I188" s="1"/>
      <c r="J188" s="1"/>
    </row>
    <row r="189" spans="1:10" x14ac:dyDescent="0.25">
      <c r="A189" s="1"/>
      <c r="B189" s="1"/>
      <c r="C189" s="1"/>
      <c r="D189" s="1"/>
      <c r="E189" s="1"/>
      <c r="F189" s="1"/>
      <c r="G189" s="1"/>
      <c r="H189" s="1"/>
      <c r="I189" s="1"/>
      <c r="J189" s="1"/>
    </row>
    <row r="190" spans="1:10" x14ac:dyDescent="0.25">
      <c r="A190" s="1"/>
      <c r="B190" s="1"/>
      <c r="C190" s="1"/>
      <c r="D190" s="1"/>
      <c r="E190" s="1"/>
      <c r="F190" s="1"/>
      <c r="G190" s="1"/>
      <c r="H190" s="1"/>
      <c r="I190" s="1"/>
      <c r="J190" s="1"/>
    </row>
    <row r="191" spans="1:10" x14ac:dyDescent="0.25">
      <c r="A191" s="1"/>
      <c r="B191" s="1"/>
      <c r="C191" s="1"/>
      <c r="D191" s="1"/>
      <c r="E191" s="1"/>
      <c r="F191" s="1"/>
      <c r="G191" s="1"/>
      <c r="H191" s="1"/>
      <c r="I191" s="1"/>
      <c r="J191" s="1"/>
    </row>
    <row r="192" spans="1:10" x14ac:dyDescent="0.25">
      <c r="A192" s="1"/>
      <c r="B192" s="1"/>
      <c r="C192" s="1"/>
      <c r="D192" s="1"/>
      <c r="E192" s="1"/>
      <c r="F192" s="1"/>
      <c r="G192" s="1"/>
      <c r="H192" s="1"/>
      <c r="I192" s="1"/>
      <c r="J192" s="1"/>
    </row>
    <row r="193" spans="1:10" x14ac:dyDescent="0.25">
      <c r="A193" s="1"/>
      <c r="B193" s="1"/>
      <c r="C193" s="1"/>
      <c r="D193" s="1"/>
      <c r="E193" s="1"/>
      <c r="F193" s="1"/>
      <c r="G193" s="1"/>
      <c r="H193" s="1"/>
      <c r="I193" s="1"/>
      <c r="J193" s="1"/>
    </row>
    <row r="194" spans="1:10" x14ac:dyDescent="0.25">
      <c r="A194" s="1"/>
      <c r="B194" s="1"/>
      <c r="C194" s="1"/>
      <c r="D194" s="1"/>
      <c r="E194" s="1"/>
      <c r="F194" s="1"/>
      <c r="G194" s="1"/>
      <c r="H194" s="1"/>
      <c r="I194" s="1"/>
      <c r="J194" s="1"/>
    </row>
    <row r="195" spans="1:10" x14ac:dyDescent="0.25">
      <c r="A195" s="1"/>
      <c r="B195" s="1"/>
      <c r="C195" s="1"/>
      <c r="D195" s="1"/>
      <c r="E195" s="1"/>
      <c r="F195" s="1"/>
      <c r="G195" s="1"/>
      <c r="H195" s="1"/>
      <c r="I195" s="1"/>
      <c r="J195" s="1"/>
    </row>
    <row r="196" spans="1:10" x14ac:dyDescent="0.25">
      <c r="A196" s="1"/>
      <c r="B196" s="1"/>
      <c r="C196" s="1"/>
      <c r="D196" s="1"/>
      <c r="E196" s="1"/>
      <c r="F196" s="1"/>
      <c r="G196" s="1"/>
      <c r="H196" s="1"/>
      <c r="I196" s="1"/>
      <c r="J196" s="1"/>
    </row>
    <row r="197" spans="1:10" x14ac:dyDescent="0.25">
      <c r="A197" s="1"/>
      <c r="B197" s="1"/>
      <c r="C197" s="1"/>
      <c r="D197" s="1"/>
      <c r="E197" s="1"/>
      <c r="F197" s="1"/>
      <c r="G197" s="1"/>
      <c r="H197" s="1"/>
      <c r="I197" s="1"/>
      <c r="J197" s="1"/>
    </row>
    <row r="198" spans="1:10" x14ac:dyDescent="0.25">
      <c r="A198" s="1"/>
      <c r="B198" s="1"/>
      <c r="C198" s="1"/>
      <c r="D198" s="1"/>
      <c r="E198" s="1"/>
      <c r="F198" s="1"/>
      <c r="G198" s="1"/>
      <c r="H198" s="1"/>
      <c r="I198" s="1"/>
      <c r="J198" s="1"/>
    </row>
    <row r="199" spans="1:10" x14ac:dyDescent="0.25">
      <c r="A199" s="1"/>
      <c r="B199" s="1"/>
      <c r="C199" s="1"/>
      <c r="D199" s="1"/>
      <c r="E199" s="1"/>
      <c r="F199" s="1"/>
      <c r="G199" s="1"/>
      <c r="H199" s="1"/>
      <c r="I199" s="1"/>
      <c r="J199" s="1"/>
    </row>
    <row r="200" spans="1:10" x14ac:dyDescent="0.25">
      <c r="A200" s="1"/>
      <c r="B200" s="1"/>
      <c r="C200" s="1"/>
      <c r="D200" s="1"/>
      <c r="E200" s="1"/>
      <c r="F200" s="1"/>
      <c r="G200" s="1"/>
      <c r="H200" s="1"/>
      <c r="I200" s="1"/>
      <c r="J200" s="1"/>
    </row>
    <row r="201" spans="1:10" x14ac:dyDescent="0.25">
      <c r="A201" s="1"/>
      <c r="B201" s="1"/>
      <c r="C201" s="1"/>
      <c r="D201" s="1"/>
      <c r="E201" s="1"/>
      <c r="F201" s="1"/>
      <c r="G201" s="1"/>
      <c r="H201" s="1"/>
      <c r="I201" s="1"/>
      <c r="J201" s="1"/>
    </row>
    <row r="202" spans="1:10" x14ac:dyDescent="0.25">
      <c r="A202" s="1"/>
      <c r="B202" s="1"/>
      <c r="C202" s="1"/>
      <c r="D202" s="1"/>
      <c r="E202" s="1"/>
      <c r="F202" s="1"/>
      <c r="G202" s="1"/>
      <c r="H202" s="1"/>
      <c r="I202" s="1"/>
      <c r="J202" s="1"/>
    </row>
    <row r="203" spans="1:10" x14ac:dyDescent="0.25">
      <c r="A203" s="1"/>
      <c r="B203" s="1"/>
      <c r="C203" s="1"/>
      <c r="D203" s="1"/>
      <c r="E203" s="1"/>
      <c r="F203" s="1"/>
      <c r="G203" s="1"/>
      <c r="H203" s="1"/>
      <c r="I203" s="1"/>
      <c r="J203" s="1"/>
    </row>
    <row r="204" spans="1:10" x14ac:dyDescent="0.25">
      <c r="A204" s="1"/>
      <c r="B204" s="1"/>
      <c r="C204" s="1"/>
      <c r="D204" s="1"/>
      <c r="E204" s="1"/>
      <c r="F204" s="1"/>
      <c r="G204" s="1"/>
      <c r="H204" s="1"/>
      <c r="I204" s="1"/>
      <c r="J204" s="1"/>
    </row>
    <row r="205" spans="1:10" x14ac:dyDescent="0.25">
      <c r="A205" s="1"/>
      <c r="B205" s="1"/>
      <c r="C205" s="1"/>
      <c r="D205" s="1"/>
      <c r="E205" s="1"/>
      <c r="F205" s="1"/>
      <c r="G205" s="1"/>
      <c r="H205" s="1"/>
      <c r="I205" s="1"/>
      <c r="J205" s="1"/>
    </row>
    <row r="206" spans="1:10" x14ac:dyDescent="0.25">
      <c r="A206" s="1"/>
      <c r="B206" s="1"/>
      <c r="C206" s="1"/>
      <c r="D206" s="1"/>
      <c r="E206" s="1"/>
      <c r="F206" s="1"/>
      <c r="G206" s="1"/>
      <c r="H206" s="1"/>
      <c r="I206" s="1"/>
      <c r="J206" s="1"/>
    </row>
    <row r="207" spans="1:10" x14ac:dyDescent="0.25">
      <c r="A207" s="1"/>
      <c r="B207" s="1"/>
      <c r="C207" s="1"/>
      <c r="D207" s="1"/>
      <c r="E207" s="1"/>
      <c r="F207" s="1"/>
      <c r="G207" s="1"/>
      <c r="H207" s="1"/>
      <c r="I207" s="1"/>
      <c r="J207" s="1"/>
    </row>
    <row r="208" spans="1:10" x14ac:dyDescent="0.25">
      <c r="A208" s="1"/>
      <c r="B208" s="1"/>
      <c r="C208" s="1"/>
      <c r="D208" s="1"/>
      <c r="E208" s="1"/>
      <c r="F208" s="1"/>
      <c r="G208" s="1"/>
      <c r="H208" s="1"/>
      <c r="I208" s="1"/>
      <c r="J208" s="1"/>
    </row>
    <row r="209" spans="1:10" x14ac:dyDescent="0.25">
      <c r="A209" s="1"/>
      <c r="B209" s="1"/>
      <c r="C209" s="1"/>
      <c r="D209" s="1"/>
      <c r="E209" s="1"/>
      <c r="F209" s="1"/>
      <c r="G209" s="1"/>
      <c r="H209" s="1"/>
      <c r="I209" s="1"/>
      <c r="J209" s="1"/>
    </row>
    <row r="210" spans="1:10" x14ac:dyDescent="0.25">
      <c r="A210" s="1"/>
      <c r="B210" s="1"/>
      <c r="C210" s="1"/>
      <c r="D210" s="1"/>
      <c r="E210" s="1"/>
      <c r="F210" s="1"/>
      <c r="G210" s="1"/>
      <c r="H210" s="1"/>
      <c r="I210" s="1"/>
      <c r="J210" s="1"/>
    </row>
    <row r="211" spans="1:10" x14ac:dyDescent="0.25">
      <c r="A211" s="1"/>
      <c r="B211" s="1"/>
      <c r="C211" s="1"/>
      <c r="D211" s="1"/>
      <c r="E211" s="1"/>
      <c r="F211" s="1"/>
      <c r="G211" s="1"/>
      <c r="H211" s="1"/>
      <c r="I211" s="1"/>
      <c r="J211" s="1"/>
    </row>
    <row r="212" spans="1:10" x14ac:dyDescent="0.25">
      <c r="A212" s="1"/>
      <c r="B212" s="1"/>
      <c r="C212" s="1"/>
      <c r="D212" s="1"/>
      <c r="E212" s="1"/>
      <c r="F212" s="1"/>
      <c r="G212" s="1"/>
      <c r="H212" s="1"/>
      <c r="I212" s="1"/>
      <c r="J212" s="1"/>
    </row>
    <row r="213" spans="1:10" x14ac:dyDescent="0.25">
      <c r="A213" s="1"/>
      <c r="B213" s="1"/>
      <c r="C213" s="1"/>
      <c r="D213" s="1"/>
      <c r="E213" s="1"/>
      <c r="F213" s="1"/>
      <c r="G213" s="1"/>
      <c r="H213" s="1"/>
      <c r="I213" s="1"/>
      <c r="J213" s="1"/>
    </row>
    <row r="214" spans="1:10" x14ac:dyDescent="0.25">
      <c r="A214" s="1"/>
      <c r="B214" s="1"/>
      <c r="C214" s="1"/>
      <c r="D214" s="1"/>
      <c r="E214" s="1"/>
      <c r="F214" s="1"/>
      <c r="G214" s="1"/>
      <c r="H214" s="1"/>
      <c r="I214" s="1"/>
      <c r="J214" s="1"/>
    </row>
    <row r="215" spans="1:10" x14ac:dyDescent="0.25">
      <c r="A215" s="1"/>
      <c r="B215" s="1"/>
      <c r="C215" s="1"/>
      <c r="D215" s="1"/>
      <c r="E215" s="1"/>
      <c r="F215" s="1"/>
      <c r="G215" s="1"/>
      <c r="H215" s="1"/>
      <c r="I215" s="1"/>
      <c r="J215" s="1"/>
    </row>
    <row r="216" spans="1:10" x14ac:dyDescent="0.25">
      <c r="A216" s="1"/>
      <c r="B216" s="1"/>
      <c r="C216" s="1"/>
      <c r="D216" s="1"/>
      <c r="E216" s="1"/>
      <c r="F216" s="1"/>
      <c r="G216" s="1"/>
      <c r="H216" s="1"/>
      <c r="I216" s="1"/>
      <c r="J216" s="1"/>
    </row>
    <row r="217" spans="1:10" x14ac:dyDescent="0.25">
      <c r="A217" s="1"/>
      <c r="B217" s="1"/>
      <c r="C217" s="1"/>
      <c r="D217" s="1"/>
      <c r="E217" s="1"/>
      <c r="F217" s="1"/>
      <c r="G217" s="1"/>
      <c r="H217" s="1"/>
      <c r="I217" s="1"/>
      <c r="J217" s="1"/>
    </row>
    <row r="218" spans="1:10" x14ac:dyDescent="0.25">
      <c r="A218" s="1"/>
      <c r="B218" s="1"/>
      <c r="C218" s="1"/>
      <c r="D218" s="1"/>
      <c r="E218" s="1"/>
      <c r="F218" s="1"/>
      <c r="G218" s="1"/>
      <c r="H218" s="1"/>
      <c r="I218" s="1"/>
      <c r="J218" s="1"/>
    </row>
    <row r="219" spans="1:10" x14ac:dyDescent="0.25">
      <c r="A219" s="1"/>
      <c r="B219" s="1"/>
      <c r="C219" s="1"/>
      <c r="D219" s="1"/>
      <c r="E219" s="1"/>
      <c r="F219" s="1"/>
      <c r="G219" s="1"/>
      <c r="H219" s="1"/>
      <c r="I219" s="1"/>
      <c r="J219" s="1"/>
    </row>
    <row r="220" spans="1:10" x14ac:dyDescent="0.25">
      <c r="A220" s="1"/>
      <c r="B220" s="1"/>
      <c r="C220" s="1"/>
      <c r="D220" s="1"/>
      <c r="E220" s="1"/>
      <c r="F220" s="1"/>
      <c r="G220" s="1"/>
      <c r="H220" s="1"/>
      <c r="I220" s="1"/>
      <c r="J220" s="1"/>
    </row>
    <row r="221" spans="1:10" x14ac:dyDescent="0.25">
      <c r="A221" s="1"/>
      <c r="B221" s="1"/>
      <c r="C221" s="1"/>
      <c r="D221" s="1"/>
      <c r="E221" s="1"/>
      <c r="F221" s="1"/>
      <c r="G221" s="1"/>
      <c r="H221" s="1"/>
      <c r="I221" s="1"/>
      <c r="J221" s="1"/>
    </row>
    <row r="222" spans="1:10" x14ac:dyDescent="0.25">
      <c r="A222" s="1"/>
      <c r="B222" s="1"/>
      <c r="C222" s="1"/>
      <c r="D222" s="1"/>
      <c r="E222" s="1"/>
      <c r="F222" s="1"/>
      <c r="G222" s="1"/>
      <c r="H222" s="1"/>
      <c r="I222" s="1"/>
      <c r="J222" s="1"/>
    </row>
    <row r="223" spans="1:10" x14ac:dyDescent="0.25">
      <c r="A223" s="1"/>
      <c r="B223" s="1"/>
      <c r="C223" s="1"/>
      <c r="D223" s="1"/>
      <c r="E223" s="1"/>
      <c r="F223" s="1"/>
      <c r="G223" s="1"/>
      <c r="H223" s="1"/>
      <c r="I223" s="1"/>
      <c r="J223" s="1"/>
    </row>
    <row r="224" spans="1:10" x14ac:dyDescent="0.25">
      <c r="A224" s="1"/>
      <c r="B224" s="1"/>
      <c r="C224" s="1"/>
      <c r="D224" s="1"/>
      <c r="E224" s="1"/>
      <c r="F224" s="1"/>
      <c r="G224" s="1"/>
      <c r="H224" s="1"/>
      <c r="I224" s="1"/>
      <c r="J224" s="1"/>
    </row>
    <row r="225" spans="1:10" x14ac:dyDescent="0.25">
      <c r="A225" s="1"/>
      <c r="B225" s="1"/>
      <c r="C225" s="1"/>
      <c r="D225" s="1"/>
      <c r="E225" s="1"/>
      <c r="F225" s="1"/>
      <c r="G225" s="1"/>
      <c r="H225" s="1"/>
      <c r="I225" s="1"/>
      <c r="J225" s="1"/>
    </row>
    <row r="226" spans="1:10" x14ac:dyDescent="0.25">
      <c r="A226" s="1"/>
      <c r="B226" s="1"/>
      <c r="C226" s="1"/>
      <c r="D226" s="1"/>
      <c r="E226" s="1"/>
      <c r="F226" s="1"/>
      <c r="G226" s="1"/>
      <c r="H226" s="1"/>
      <c r="I226" s="1"/>
      <c r="J226" s="1"/>
    </row>
    <row r="227" spans="1:10" x14ac:dyDescent="0.25">
      <c r="A227" s="1"/>
      <c r="B227" s="1"/>
      <c r="C227" s="1"/>
      <c r="D227" s="1"/>
      <c r="E227" s="1"/>
      <c r="F227" s="1"/>
      <c r="G227" s="1"/>
      <c r="H227" s="1"/>
      <c r="I227" s="1"/>
      <c r="J227" s="1"/>
    </row>
    <row r="228" spans="1:10" x14ac:dyDescent="0.25">
      <c r="A228" s="1"/>
      <c r="B228" s="1"/>
      <c r="C228" s="1"/>
      <c r="D228" s="1"/>
      <c r="E228" s="1"/>
      <c r="F228" s="1"/>
      <c r="G228" s="1"/>
      <c r="H228" s="1"/>
      <c r="I228" s="1"/>
      <c r="J228" s="1"/>
    </row>
    <row r="229" spans="1:10" x14ac:dyDescent="0.25">
      <c r="A229" s="1"/>
      <c r="B229" s="1"/>
      <c r="C229" s="1"/>
      <c r="D229" s="1"/>
      <c r="E229" s="1"/>
      <c r="F229" s="1"/>
      <c r="G229" s="1"/>
      <c r="H229" s="1"/>
      <c r="I229" s="1"/>
      <c r="J229" s="1"/>
    </row>
    <row r="230" spans="1:10" x14ac:dyDescent="0.25">
      <c r="A230" s="1"/>
      <c r="B230" s="1"/>
      <c r="C230" s="1"/>
      <c r="D230" s="1"/>
      <c r="E230" s="1"/>
      <c r="F230" s="1"/>
      <c r="G230" s="1"/>
      <c r="H230" s="1"/>
      <c r="I230" s="1"/>
      <c r="J230" s="1"/>
    </row>
    <row r="231" spans="1:10" x14ac:dyDescent="0.25">
      <c r="A231" s="1"/>
      <c r="B231" s="1"/>
      <c r="C231" s="1"/>
      <c r="D231" s="1"/>
      <c r="E231" s="1"/>
      <c r="F231" s="1"/>
      <c r="G231" s="1"/>
      <c r="H231" s="1"/>
      <c r="I231" s="1"/>
      <c r="J231" s="1"/>
    </row>
    <row r="232" spans="1:10" x14ac:dyDescent="0.25">
      <c r="A232" s="1"/>
      <c r="B232" s="1"/>
      <c r="C232" s="1"/>
      <c r="D232" s="1"/>
      <c r="E232" s="1"/>
      <c r="F232" s="1"/>
      <c r="G232" s="1"/>
      <c r="H232" s="1"/>
      <c r="I232" s="1"/>
      <c r="J232" s="1"/>
    </row>
    <row r="233" spans="1:10" x14ac:dyDescent="0.25">
      <c r="A233" s="1"/>
      <c r="B233" s="1"/>
      <c r="C233" s="1"/>
      <c r="D233" s="1"/>
      <c r="E233" s="1"/>
      <c r="F233" s="1"/>
      <c r="G233" s="1"/>
      <c r="H233" s="1"/>
      <c r="I233" s="1"/>
      <c r="J233" s="1"/>
    </row>
    <row r="234" spans="1:10" x14ac:dyDescent="0.25">
      <c r="A234" s="1"/>
      <c r="B234" s="1"/>
      <c r="C234" s="1"/>
      <c r="D234" s="1"/>
      <c r="E234" s="1"/>
      <c r="F234" s="1"/>
      <c r="G234" s="1"/>
      <c r="H234" s="1"/>
      <c r="I234" s="1"/>
      <c r="J234" s="1"/>
    </row>
    <row r="235" spans="1:10" x14ac:dyDescent="0.25">
      <c r="A235" s="1"/>
      <c r="B235" s="1"/>
      <c r="C235" s="1"/>
      <c r="D235" s="1"/>
      <c r="E235" s="1"/>
      <c r="F235" s="1"/>
      <c r="G235" s="1"/>
      <c r="H235" s="1"/>
      <c r="I235" s="1"/>
      <c r="J235" s="1"/>
    </row>
    <row r="236" spans="1:10" x14ac:dyDescent="0.25">
      <c r="A236" s="1"/>
      <c r="B236" s="1"/>
      <c r="C236" s="1"/>
      <c r="D236" s="1"/>
      <c r="E236" s="1"/>
      <c r="F236" s="1"/>
      <c r="G236" s="1"/>
      <c r="H236" s="1"/>
      <c r="I236" s="1"/>
      <c r="J236" s="1"/>
    </row>
    <row r="237" spans="1:10" x14ac:dyDescent="0.25">
      <c r="A237" s="1"/>
      <c r="B237" s="1"/>
      <c r="C237" s="1"/>
      <c r="D237" s="1"/>
      <c r="E237" s="1"/>
      <c r="F237" s="1"/>
      <c r="G237" s="1"/>
      <c r="H237" s="1"/>
      <c r="I237" s="1"/>
      <c r="J237" s="1"/>
    </row>
    <row r="238" spans="1:10" x14ac:dyDescent="0.25">
      <c r="A238" s="1"/>
      <c r="B238" s="1"/>
      <c r="C238" s="1"/>
      <c r="D238" s="1"/>
      <c r="E238" s="1"/>
      <c r="F238" s="1"/>
      <c r="G238" s="1"/>
      <c r="H238" s="1"/>
      <c r="I238" s="1"/>
      <c r="J238" s="1"/>
    </row>
    <row r="239" spans="1:10" x14ac:dyDescent="0.25">
      <c r="A239" s="1"/>
      <c r="B239" s="1"/>
      <c r="C239" s="1"/>
      <c r="D239" s="1"/>
      <c r="E239" s="1"/>
      <c r="F239" s="1"/>
      <c r="G239" s="1"/>
      <c r="H239" s="1"/>
      <c r="I239" s="1"/>
      <c r="J239" s="1"/>
    </row>
    <row r="240" spans="1:10" x14ac:dyDescent="0.25">
      <c r="A240" s="1"/>
      <c r="B240" s="1"/>
      <c r="C240" s="1"/>
      <c r="D240" s="1"/>
      <c r="E240" s="1"/>
      <c r="F240" s="1"/>
      <c r="G240" s="1"/>
      <c r="H240" s="1"/>
      <c r="I240" s="1"/>
      <c r="J240" s="1"/>
    </row>
    <row r="241" spans="1:10" x14ac:dyDescent="0.25">
      <c r="A241" s="1"/>
      <c r="B241" s="1"/>
      <c r="C241" s="1"/>
      <c r="D241" s="1"/>
      <c r="E241" s="1"/>
      <c r="F241" s="1"/>
      <c r="G241" s="1"/>
      <c r="H241" s="1"/>
      <c r="I241" s="1"/>
      <c r="J241" s="1"/>
    </row>
    <row r="242" spans="1:10" x14ac:dyDescent="0.25">
      <c r="A242" s="1"/>
      <c r="B242" s="1"/>
      <c r="C242" s="1"/>
      <c r="D242" s="1"/>
      <c r="E242" s="1"/>
      <c r="F242" s="1"/>
      <c r="G242" s="1"/>
      <c r="H242" s="1"/>
      <c r="I242" s="1"/>
      <c r="J242" s="1"/>
    </row>
    <row r="243" spans="1:10" x14ac:dyDescent="0.25">
      <c r="A243" s="1"/>
      <c r="B243" s="1"/>
      <c r="C243" s="1"/>
      <c r="D243" s="1"/>
      <c r="E243" s="1"/>
      <c r="F243" s="1"/>
      <c r="G243" s="1"/>
      <c r="H243" s="1"/>
      <c r="I243" s="1"/>
      <c r="J243" s="1"/>
    </row>
    <row r="244" spans="1:10" x14ac:dyDescent="0.25">
      <c r="A244" s="1"/>
      <c r="B244" s="1"/>
      <c r="C244" s="1"/>
      <c r="D244" s="1"/>
      <c r="E244" s="1"/>
      <c r="F244" s="1"/>
      <c r="G244" s="1"/>
      <c r="H244" s="1"/>
      <c r="I244" s="1"/>
      <c r="J244" s="1"/>
    </row>
    <row r="245" spans="1:10" x14ac:dyDescent="0.25">
      <c r="A245" s="1"/>
      <c r="B245" s="1"/>
      <c r="C245" s="1"/>
      <c r="D245" s="1"/>
      <c r="E245" s="1"/>
      <c r="F245" s="1"/>
      <c r="G245" s="1"/>
      <c r="H245" s="1"/>
      <c r="I245" s="1"/>
      <c r="J245" s="1"/>
    </row>
    <row r="246" spans="1:10" x14ac:dyDescent="0.25">
      <c r="A246" s="1"/>
      <c r="B246" s="1"/>
      <c r="C246" s="1"/>
      <c r="D246" s="1"/>
      <c r="E246" s="1"/>
      <c r="F246" s="1"/>
      <c r="G246" s="1"/>
      <c r="H246" s="1"/>
      <c r="I246" s="1"/>
      <c r="J246" s="1"/>
    </row>
    <row r="247" spans="1:10" x14ac:dyDescent="0.25">
      <c r="A247" s="1"/>
      <c r="B247" s="1"/>
      <c r="C247" s="1"/>
      <c r="D247" s="1"/>
      <c r="E247" s="1"/>
      <c r="F247" s="1"/>
      <c r="G247" s="1"/>
      <c r="H247" s="1"/>
      <c r="I247" s="1"/>
      <c r="J247" s="1"/>
    </row>
    <row r="248" spans="1:10" x14ac:dyDescent="0.25">
      <c r="A248" s="1"/>
      <c r="B248" s="1"/>
      <c r="C248" s="1"/>
      <c r="D248" s="1"/>
      <c r="E248" s="1"/>
      <c r="F248" s="1"/>
      <c r="G248" s="1"/>
      <c r="H248" s="1"/>
      <c r="I248" s="1"/>
      <c r="J248" s="1"/>
    </row>
    <row r="249" spans="1:10" x14ac:dyDescent="0.25">
      <c r="A249" s="1"/>
      <c r="B249" s="1"/>
      <c r="C249" s="1"/>
      <c r="D249" s="1"/>
      <c r="E249" s="1"/>
      <c r="F249" s="1"/>
      <c r="G249" s="1"/>
      <c r="H249" s="1"/>
      <c r="I249" s="1"/>
      <c r="J249" s="1"/>
    </row>
    <row r="250" spans="1:10" x14ac:dyDescent="0.25">
      <c r="A250" s="1"/>
      <c r="B250" s="1"/>
      <c r="C250" s="1"/>
      <c r="D250" s="1"/>
      <c r="E250" s="1"/>
      <c r="F250" s="1"/>
      <c r="G250" s="1"/>
      <c r="H250" s="1"/>
      <c r="I250" s="1"/>
      <c r="J250" s="1"/>
    </row>
    <row r="251" spans="1:10" x14ac:dyDescent="0.25">
      <c r="A251" s="1"/>
      <c r="B251" s="1"/>
      <c r="C251" s="1"/>
      <c r="D251" s="1"/>
      <c r="E251" s="1"/>
      <c r="F251" s="1"/>
      <c r="G251" s="1"/>
      <c r="H251" s="1"/>
      <c r="I251" s="1"/>
      <c r="J251" s="1"/>
    </row>
    <row r="252" spans="1:10" x14ac:dyDescent="0.25">
      <c r="A252" s="1"/>
      <c r="B252" s="1"/>
      <c r="C252" s="1"/>
      <c r="D252" s="1"/>
      <c r="E252" s="1"/>
      <c r="F252" s="1"/>
      <c r="G252" s="1"/>
      <c r="H252" s="1"/>
      <c r="I252" s="1"/>
      <c r="J252" s="1"/>
    </row>
    <row r="253" spans="1:10" x14ac:dyDescent="0.25">
      <c r="A253" s="1"/>
      <c r="B253" s="1"/>
      <c r="C253" s="1"/>
      <c r="D253" s="1"/>
      <c r="E253" s="1"/>
      <c r="F253" s="1"/>
      <c r="G253" s="1"/>
      <c r="H253" s="1"/>
      <c r="I253" s="1"/>
      <c r="J253" s="1"/>
    </row>
    <row r="254" spans="1:10" x14ac:dyDescent="0.25">
      <c r="A254" s="1"/>
      <c r="B254" s="1"/>
      <c r="C254" s="1"/>
      <c r="D254" s="1"/>
      <c r="E254" s="1"/>
      <c r="F254" s="1"/>
      <c r="G254" s="1"/>
      <c r="H254" s="1"/>
      <c r="I254" s="1"/>
      <c r="J254" s="1"/>
    </row>
    <row r="255" spans="1:10" x14ac:dyDescent="0.25">
      <c r="A255" s="1"/>
      <c r="B255" s="1"/>
      <c r="C255" s="1"/>
      <c r="D255" s="1"/>
      <c r="E255" s="1"/>
      <c r="F255" s="1"/>
      <c r="G255" s="1"/>
      <c r="H255" s="1"/>
      <c r="I255" s="1"/>
      <c r="J255" s="1"/>
    </row>
    <row r="256" spans="1:10" x14ac:dyDescent="0.25">
      <c r="A256" s="1"/>
      <c r="B256" s="1"/>
      <c r="C256" s="1"/>
      <c r="D256" s="1"/>
      <c r="E256" s="1"/>
      <c r="F256" s="1"/>
      <c r="G256" s="1"/>
      <c r="H256" s="1"/>
      <c r="I256" s="1"/>
      <c r="J256" s="1"/>
    </row>
    <row r="257" spans="1:10" x14ac:dyDescent="0.25">
      <c r="A257" s="1"/>
      <c r="B257" s="1"/>
      <c r="C257" s="1"/>
      <c r="D257" s="1"/>
      <c r="E257" s="1"/>
      <c r="F257" s="1"/>
      <c r="G257" s="1"/>
      <c r="H257" s="1"/>
      <c r="I257" s="1"/>
      <c r="J257" s="1"/>
    </row>
    <row r="258" spans="1:10" x14ac:dyDescent="0.25">
      <c r="A258" s="1"/>
      <c r="B258" s="1"/>
      <c r="C258" s="1"/>
      <c r="D258" s="1"/>
      <c r="E258" s="1"/>
      <c r="F258" s="1"/>
      <c r="G258" s="1"/>
      <c r="H258" s="1"/>
      <c r="I258" s="1"/>
      <c r="J258" s="1"/>
    </row>
    <row r="259" spans="1:10" x14ac:dyDescent="0.25">
      <c r="A259" s="1"/>
      <c r="B259" s="1"/>
      <c r="C259" s="1"/>
      <c r="D259" s="1"/>
      <c r="E259" s="1"/>
      <c r="F259" s="1"/>
      <c r="G259" s="1"/>
      <c r="H259" s="1"/>
      <c r="I259" s="1"/>
      <c r="J259" s="1"/>
    </row>
    <row r="260" spans="1:10" x14ac:dyDescent="0.25">
      <c r="A260" s="1"/>
      <c r="B260" s="1"/>
      <c r="C260" s="1"/>
      <c r="D260" s="1"/>
      <c r="E260" s="1"/>
      <c r="F260" s="1"/>
      <c r="G260" s="1"/>
      <c r="H260" s="1"/>
      <c r="I260" s="1"/>
      <c r="J260" s="1"/>
    </row>
    <row r="261" spans="1:10" x14ac:dyDescent="0.25">
      <c r="A261" s="1"/>
      <c r="B261" s="1"/>
      <c r="C261" s="1"/>
      <c r="D261" s="1"/>
      <c r="E261" s="1"/>
      <c r="F261" s="1"/>
      <c r="G261" s="1"/>
      <c r="H261" s="1"/>
      <c r="I261" s="1"/>
      <c r="J261" s="1"/>
    </row>
    <row r="262" spans="1:10" x14ac:dyDescent="0.25">
      <c r="A262" s="1"/>
      <c r="B262" s="1"/>
      <c r="C262" s="1"/>
      <c r="D262" s="1"/>
      <c r="E262" s="1"/>
      <c r="F262" s="1"/>
      <c r="G262" s="1"/>
      <c r="H262" s="1"/>
      <c r="I262" s="1"/>
      <c r="J262" s="1"/>
    </row>
    <row r="263" spans="1:10" x14ac:dyDescent="0.25">
      <c r="A263" s="1"/>
      <c r="B263" s="1"/>
      <c r="C263" s="1"/>
      <c r="D263" s="1"/>
      <c r="E263" s="1"/>
      <c r="F263" s="1"/>
      <c r="G263" s="1"/>
      <c r="H263" s="1"/>
      <c r="I263" s="1"/>
      <c r="J263" s="1"/>
    </row>
    <row r="264" spans="1:10" x14ac:dyDescent="0.25">
      <c r="A264" s="1"/>
      <c r="B264" s="1"/>
      <c r="C264" s="1"/>
      <c r="D264" s="1"/>
      <c r="E264" s="1"/>
      <c r="F264" s="1"/>
      <c r="G264" s="1"/>
      <c r="H264" s="1"/>
      <c r="I264" s="1"/>
      <c r="J264" s="1"/>
    </row>
    <row r="265" spans="1:10" x14ac:dyDescent="0.25">
      <c r="A265" s="1"/>
      <c r="B265" s="1"/>
      <c r="C265" s="1"/>
      <c r="D265" s="1"/>
      <c r="E265" s="1"/>
      <c r="F265" s="1"/>
      <c r="G265" s="1"/>
      <c r="H265" s="1"/>
      <c r="I265" s="1"/>
      <c r="J265" s="1"/>
    </row>
    <row r="266" spans="1:10" x14ac:dyDescent="0.25">
      <c r="A266" s="1"/>
      <c r="B266" s="1"/>
      <c r="C266" s="1"/>
      <c r="D266" s="1"/>
      <c r="E266" s="1"/>
      <c r="F266" s="1"/>
      <c r="G266" s="1"/>
      <c r="H266" s="1"/>
      <c r="I266" s="1"/>
      <c r="J266" s="1"/>
    </row>
    <row r="267" spans="1:10" x14ac:dyDescent="0.25">
      <c r="A267" s="1"/>
      <c r="B267" s="1"/>
      <c r="C267" s="1"/>
      <c r="D267" s="1"/>
      <c r="E267" s="1"/>
      <c r="F267" s="1"/>
      <c r="G267" s="1"/>
      <c r="H267" s="1"/>
      <c r="I267" s="1"/>
      <c r="J267" s="1"/>
    </row>
    <row r="268" spans="1:10" x14ac:dyDescent="0.25">
      <c r="A268" s="1"/>
      <c r="B268" s="1"/>
      <c r="C268" s="1"/>
      <c r="D268" s="1"/>
      <c r="E268" s="1"/>
      <c r="F268" s="1"/>
      <c r="G268" s="1"/>
      <c r="H268" s="1"/>
      <c r="I268" s="1"/>
      <c r="J268" s="1"/>
    </row>
    <row r="269" spans="1:10" x14ac:dyDescent="0.25">
      <c r="A269" s="1"/>
      <c r="B269" s="1"/>
      <c r="C269" s="1"/>
      <c r="D269" s="1"/>
      <c r="E269" s="1"/>
      <c r="F269" s="1"/>
      <c r="G269" s="1"/>
      <c r="H269" s="1"/>
      <c r="I269" s="1"/>
      <c r="J269" s="1"/>
    </row>
    <row r="270" spans="1:10" x14ac:dyDescent="0.25">
      <c r="A270" s="1"/>
      <c r="B270" s="1"/>
      <c r="C270" s="1"/>
      <c r="D270" s="1"/>
      <c r="E270" s="1"/>
      <c r="F270" s="1"/>
      <c r="G270" s="1"/>
      <c r="H270" s="1"/>
      <c r="I270" s="1"/>
      <c r="J270" s="1"/>
    </row>
    <row r="271" spans="1:10" x14ac:dyDescent="0.25">
      <c r="A271" s="1"/>
      <c r="B271" s="1"/>
      <c r="C271" s="1"/>
      <c r="D271" s="1"/>
      <c r="E271" s="1"/>
      <c r="F271" s="1"/>
      <c r="G271" s="1"/>
      <c r="H271" s="1"/>
      <c r="I271" s="1"/>
      <c r="J271" s="1"/>
    </row>
    <row r="272" spans="1:10" x14ac:dyDescent="0.25">
      <c r="A272" s="1"/>
      <c r="B272" s="1"/>
      <c r="C272" s="1"/>
      <c r="D272" s="1"/>
      <c r="E272" s="1"/>
      <c r="F272" s="1"/>
      <c r="G272" s="1"/>
      <c r="H272" s="1"/>
      <c r="I272" s="1"/>
      <c r="J272" s="1"/>
    </row>
    <row r="273" spans="1:10" x14ac:dyDescent="0.25">
      <c r="A273" s="1"/>
      <c r="B273" s="1"/>
      <c r="C273" s="1"/>
      <c r="D273" s="1"/>
      <c r="E273" s="1"/>
      <c r="F273" s="1"/>
      <c r="G273" s="1"/>
      <c r="H273" s="1"/>
      <c r="I273" s="1"/>
      <c r="J273" s="1"/>
    </row>
    <row r="274" spans="1:10" x14ac:dyDescent="0.25">
      <c r="A274" s="1"/>
      <c r="B274" s="1"/>
      <c r="C274" s="1"/>
      <c r="D274" s="1"/>
      <c r="E274" s="1"/>
      <c r="F274" s="1"/>
      <c r="G274" s="1"/>
      <c r="H274" s="1"/>
      <c r="I274" s="1"/>
      <c r="J274" s="1"/>
    </row>
    <row r="275" spans="1:10" x14ac:dyDescent="0.25">
      <c r="A275" s="1"/>
      <c r="B275" s="1"/>
      <c r="C275" s="1"/>
      <c r="D275" s="1"/>
      <c r="E275" s="1"/>
      <c r="F275" s="1"/>
      <c r="G275" s="1"/>
      <c r="H275" s="1"/>
      <c r="I275" s="1"/>
      <c r="J275" s="1"/>
    </row>
    <row r="276" spans="1:10" x14ac:dyDescent="0.25">
      <c r="A276" s="1"/>
      <c r="B276" s="1"/>
      <c r="C276" s="1"/>
      <c r="D276" s="1"/>
      <c r="E276" s="1"/>
      <c r="F276" s="1"/>
      <c r="G276" s="1"/>
      <c r="H276" s="1"/>
      <c r="I276" s="1"/>
      <c r="J276" s="1"/>
    </row>
    <row r="277" spans="1:10" x14ac:dyDescent="0.25">
      <c r="A277" s="1"/>
      <c r="B277" s="1"/>
      <c r="C277" s="1"/>
      <c r="D277" s="1"/>
      <c r="E277" s="1"/>
      <c r="F277" s="1"/>
      <c r="G277" s="1"/>
      <c r="H277" s="1"/>
      <c r="I277" s="1"/>
      <c r="J277" s="1"/>
    </row>
    <row r="278" spans="1:10" x14ac:dyDescent="0.25">
      <c r="A278" s="1"/>
      <c r="B278" s="1"/>
      <c r="C278" s="1"/>
      <c r="D278" s="1"/>
      <c r="E278" s="1"/>
      <c r="F278" s="1"/>
      <c r="G278" s="1"/>
      <c r="H278" s="1"/>
      <c r="I278" s="1"/>
      <c r="J278" s="1"/>
    </row>
    <row r="279" spans="1:10" x14ac:dyDescent="0.25">
      <c r="A279" s="1"/>
      <c r="B279" s="1"/>
      <c r="C279" s="1"/>
      <c r="D279" s="1"/>
      <c r="E279" s="1"/>
      <c r="F279" s="1"/>
      <c r="G279" s="1"/>
      <c r="H279" s="1"/>
      <c r="I279" s="1"/>
      <c r="J279" s="1"/>
    </row>
    <row r="280" spans="1:10" x14ac:dyDescent="0.25">
      <c r="A280" s="1"/>
      <c r="B280" s="1"/>
      <c r="C280" s="1"/>
      <c r="D280" s="1"/>
      <c r="E280" s="1"/>
      <c r="F280" s="1"/>
      <c r="G280" s="1"/>
      <c r="H280" s="1"/>
      <c r="I280" s="1"/>
      <c r="J280" s="1"/>
    </row>
    <row r="281" spans="1:10" x14ac:dyDescent="0.25">
      <c r="A281" s="1"/>
      <c r="B281" s="1"/>
      <c r="C281" s="1"/>
      <c r="D281" s="1"/>
      <c r="E281" s="1"/>
      <c r="F281" s="1"/>
      <c r="G281" s="1"/>
      <c r="H281" s="1"/>
      <c r="I281" s="1"/>
      <c r="J281" s="1"/>
    </row>
    <row r="282" spans="1:10" x14ac:dyDescent="0.25">
      <c r="A282" s="1"/>
      <c r="B282" s="1"/>
      <c r="C282" s="1"/>
      <c r="D282" s="1"/>
      <c r="E282" s="1"/>
      <c r="F282" s="1"/>
      <c r="G282" s="1"/>
      <c r="H282" s="1"/>
      <c r="I282" s="1"/>
      <c r="J282" s="1"/>
    </row>
    <row r="283" spans="1:10" x14ac:dyDescent="0.25">
      <c r="A283" s="1"/>
      <c r="B283" s="1"/>
      <c r="C283" s="1"/>
      <c r="D283" s="1"/>
      <c r="E283" s="1"/>
      <c r="F283" s="1"/>
      <c r="G283" s="1"/>
      <c r="H283" s="1"/>
      <c r="I283" s="1"/>
      <c r="J283" s="1"/>
    </row>
    <row r="284" spans="1:10" x14ac:dyDescent="0.25">
      <c r="A284" s="1"/>
      <c r="B284" s="1"/>
      <c r="C284" s="1"/>
      <c r="D284" s="1"/>
      <c r="E284" s="1"/>
      <c r="F284" s="1"/>
      <c r="G284" s="1"/>
      <c r="H284" s="1"/>
      <c r="I284" s="1"/>
      <c r="J284" s="1"/>
    </row>
    <row r="285" spans="1:10" x14ac:dyDescent="0.25">
      <c r="A285" s="1"/>
      <c r="B285" s="1"/>
      <c r="C285" s="1"/>
      <c r="D285" s="1"/>
      <c r="E285" s="1"/>
      <c r="F285" s="1"/>
      <c r="G285" s="1"/>
      <c r="H285" s="1"/>
      <c r="I285" s="1"/>
      <c r="J285" s="1"/>
    </row>
    <row r="286" spans="1:10" x14ac:dyDescent="0.25">
      <c r="A286" s="1"/>
      <c r="B286" s="1"/>
      <c r="C286" s="1"/>
      <c r="D286" s="1"/>
      <c r="E286" s="1"/>
      <c r="F286" s="1"/>
      <c r="G286" s="1"/>
      <c r="H286" s="1"/>
      <c r="I286" s="1"/>
      <c r="J286" s="1"/>
    </row>
    <row r="287" spans="1:10" x14ac:dyDescent="0.25">
      <c r="A287" s="1"/>
      <c r="B287" s="1"/>
      <c r="C287" s="1"/>
      <c r="D287" s="1"/>
      <c r="E287" s="1"/>
      <c r="F287" s="1"/>
      <c r="G287" s="1"/>
      <c r="H287" s="1"/>
      <c r="I287" s="1"/>
      <c r="J287" s="1"/>
    </row>
    <row r="288" spans="1:10" x14ac:dyDescent="0.25">
      <c r="A288" s="1"/>
      <c r="B288" s="1"/>
      <c r="C288" s="1"/>
      <c r="D288" s="1"/>
      <c r="E288" s="1"/>
      <c r="F288" s="1"/>
      <c r="G288" s="1"/>
      <c r="H288" s="1"/>
      <c r="I288" s="1"/>
      <c r="J288" s="1"/>
    </row>
    <row r="289" spans="1:10" x14ac:dyDescent="0.25">
      <c r="A289" s="1"/>
      <c r="B289" s="1"/>
      <c r="C289" s="1"/>
      <c r="D289" s="1"/>
      <c r="E289" s="1"/>
      <c r="F289" s="1"/>
      <c r="G289" s="1"/>
      <c r="H289" s="1"/>
      <c r="I289" s="1"/>
      <c r="J289" s="1"/>
    </row>
    <row r="290" spans="1:10" x14ac:dyDescent="0.25">
      <c r="A290" s="1"/>
      <c r="B290" s="1"/>
      <c r="C290" s="1"/>
      <c r="D290" s="1"/>
      <c r="E290" s="1"/>
      <c r="F290" s="1"/>
      <c r="G290" s="1"/>
      <c r="H290" s="1"/>
      <c r="I290" s="1"/>
      <c r="J290" s="1"/>
    </row>
    <row r="291" spans="1:10" x14ac:dyDescent="0.25">
      <c r="A291" s="1"/>
      <c r="B291" s="1"/>
      <c r="C291" s="1"/>
      <c r="D291" s="1"/>
      <c r="E291" s="1"/>
      <c r="F291" s="1"/>
      <c r="G291" s="1"/>
      <c r="H291" s="1"/>
      <c r="I291" s="1"/>
      <c r="J291" s="1"/>
    </row>
    <row r="292" spans="1:10" x14ac:dyDescent="0.25">
      <c r="A292" s="1"/>
      <c r="B292" s="1"/>
      <c r="C292" s="1"/>
      <c r="D292" s="1"/>
      <c r="E292" s="1"/>
      <c r="F292" s="1"/>
      <c r="G292" s="1"/>
      <c r="H292" s="1"/>
      <c r="I292" s="1"/>
      <c r="J292" s="1"/>
    </row>
    <row r="293" spans="1:10" x14ac:dyDescent="0.25">
      <c r="A293" s="1"/>
      <c r="B293" s="1"/>
      <c r="C293" s="1"/>
      <c r="D293" s="1"/>
      <c r="E293" s="1"/>
      <c r="F293" s="1"/>
      <c r="G293" s="1"/>
      <c r="H293" s="1"/>
      <c r="I293" s="1"/>
      <c r="J293" s="1"/>
    </row>
    <row r="294" spans="1:10" x14ac:dyDescent="0.25">
      <c r="A294" s="1"/>
      <c r="B294" s="1"/>
      <c r="C294" s="1"/>
      <c r="D294" s="1"/>
      <c r="E294" s="1"/>
      <c r="F294" s="1"/>
      <c r="G294" s="1"/>
      <c r="H294" s="1"/>
      <c r="I294" s="1"/>
      <c r="J294" s="1"/>
    </row>
    <row r="295" spans="1:10" x14ac:dyDescent="0.25">
      <c r="A295" s="1"/>
      <c r="B295" s="1"/>
      <c r="C295" s="1"/>
      <c r="D295" s="1"/>
      <c r="E295" s="1"/>
      <c r="F295" s="1"/>
      <c r="G295" s="1"/>
      <c r="H295" s="1"/>
      <c r="I295" s="1"/>
      <c r="J295" s="1"/>
    </row>
    <row r="296" spans="1:10" x14ac:dyDescent="0.25">
      <c r="A296" s="1"/>
      <c r="B296" s="1"/>
      <c r="C296" s="1"/>
      <c r="D296" s="1"/>
      <c r="E296" s="1"/>
      <c r="F296" s="1"/>
      <c r="G296" s="1"/>
      <c r="H296" s="1"/>
      <c r="I296" s="1"/>
      <c r="J296" s="1"/>
    </row>
    <row r="297" spans="1:10" x14ac:dyDescent="0.25">
      <c r="A297" s="1"/>
      <c r="B297" s="1"/>
      <c r="C297" s="1"/>
      <c r="D297" s="1"/>
      <c r="E297" s="1"/>
      <c r="F297" s="1"/>
      <c r="G297" s="1"/>
      <c r="H297" s="1"/>
      <c r="I297" s="1"/>
      <c r="J297" s="1"/>
    </row>
    <row r="298" spans="1:10" x14ac:dyDescent="0.25">
      <c r="A298" s="1"/>
      <c r="B298" s="1"/>
      <c r="C298" s="1"/>
      <c r="D298" s="1"/>
      <c r="E298" s="1"/>
      <c r="F298" s="1"/>
      <c r="G298" s="1"/>
      <c r="H298" s="1"/>
      <c r="I298" s="1"/>
      <c r="J298" s="1"/>
    </row>
    <row r="299" spans="1:10" x14ac:dyDescent="0.25">
      <c r="A299" s="1"/>
      <c r="B299" s="1"/>
      <c r="C299" s="1"/>
      <c r="D299" s="1"/>
      <c r="E299" s="1"/>
      <c r="F299" s="1"/>
      <c r="G299" s="1"/>
      <c r="H299" s="1"/>
      <c r="I299" s="1"/>
      <c r="J299" s="1"/>
    </row>
    <row r="300" spans="1:10" x14ac:dyDescent="0.25">
      <c r="A300" s="1"/>
      <c r="B300" s="1"/>
      <c r="C300" s="1"/>
      <c r="D300" s="1"/>
      <c r="E300" s="1"/>
      <c r="F300" s="1"/>
      <c r="G300" s="1"/>
      <c r="H300" s="1"/>
      <c r="I300" s="1"/>
      <c r="J300" s="1"/>
    </row>
    <row r="301" spans="1:10" x14ac:dyDescent="0.25">
      <c r="A301" s="1"/>
      <c r="B301" s="1"/>
      <c r="C301" s="1"/>
      <c r="D301" s="1"/>
      <c r="E301" s="1"/>
      <c r="F301" s="1"/>
      <c r="G301" s="1"/>
      <c r="H301" s="1"/>
      <c r="I301" s="1"/>
      <c r="J301" s="1"/>
    </row>
    <row r="302" spans="1:10" x14ac:dyDescent="0.25">
      <c r="A302" s="1"/>
      <c r="B302" s="1"/>
      <c r="C302" s="1"/>
      <c r="D302" s="1"/>
      <c r="E302" s="1"/>
      <c r="F302" s="1"/>
      <c r="G302" s="1"/>
      <c r="H302" s="1"/>
      <c r="I302" s="1"/>
      <c r="J302" s="1"/>
    </row>
    <row r="303" spans="1:10" x14ac:dyDescent="0.25">
      <c r="A303" s="1"/>
      <c r="B303" s="1"/>
      <c r="C303" s="1"/>
      <c r="D303" s="1"/>
      <c r="E303" s="1"/>
      <c r="F303" s="1"/>
      <c r="G303" s="1"/>
      <c r="H303" s="1"/>
      <c r="I303" s="1"/>
      <c r="J303" s="1"/>
    </row>
    <row r="304" spans="1:10" x14ac:dyDescent="0.25">
      <c r="A304" s="1"/>
      <c r="B304" s="1"/>
      <c r="C304" s="1"/>
      <c r="D304" s="1"/>
      <c r="E304" s="1"/>
      <c r="F304" s="1"/>
      <c r="G304" s="1"/>
      <c r="H304" s="1"/>
      <c r="I304" s="1"/>
      <c r="J304" s="1"/>
    </row>
    <row r="305" spans="1:10" x14ac:dyDescent="0.25">
      <c r="A305" s="1"/>
      <c r="B305" s="1"/>
      <c r="C305" s="1"/>
      <c r="D305" s="1"/>
      <c r="E305" s="1"/>
      <c r="F305" s="1"/>
      <c r="G305" s="1"/>
      <c r="H305" s="1"/>
      <c r="I305" s="1"/>
      <c r="J305" s="1"/>
    </row>
    <row r="306" spans="1:10" x14ac:dyDescent="0.25">
      <c r="A306" s="1"/>
      <c r="B306" s="1"/>
      <c r="C306" s="1"/>
      <c r="D306" s="1"/>
      <c r="E306" s="1"/>
      <c r="F306" s="1"/>
      <c r="G306" s="1"/>
      <c r="H306" s="1"/>
      <c r="I306" s="1"/>
      <c r="J306" s="1"/>
    </row>
    <row r="307" spans="1:10" x14ac:dyDescent="0.25">
      <c r="A307" s="1"/>
      <c r="B307" s="1"/>
      <c r="C307" s="1"/>
      <c r="D307" s="1"/>
      <c r="E307" s="1"/>
      <c r="F307" s="1"/>
      <c r="G307" s="1"/>
      <c r="H307" s="1"/>
      <c r="I307" s="1"/>
      <c r="J307" s="1"/>
    </row>
    <row r="308" spans="1:10" x14ac:dyDescent="0.25">
      <c r="A308" s="1"/>
      <c r="B308" s="1"/>
      <c r="C308" s="1"/>
      <c r="D308" s="1"/>
      <c r="E308" s="1"/>
      <c r="F308" s="1"/>
      <c r="G308" s="1"/>
      <c r="H308" s="1"/>
      <c r="I308" s="1"/>
      <c r="J308" s="1"/>
    </row>
    <row r="309" spans="1:10" x14ac:dyDescent="0.25">
      <c r="A309" s="1"/>
      <c r="B309" s="1"/>
      <c r="C309" s="1"/>
      <c r="D309" s="1"/>
      <c r="E309" s="1"/>
      <c r="F309" s="1"/>
      <c r="G309" s="1"/>
      <c r="H309" s="1"/>
      <c r="I309" s="1"/>
      <c r="J309" s="1"/>
    </row>
    <row r="310" spans="1:10" x14ac:dyDescent="0.25">
      <c r="A310" s="1"/>
      <c r="B310" s="1"/>
      <c r="C310" s="1"/>
      <c r="D310" s="1"/>
      <c r="E310" s="1"/>
      <c r="F310" s="1"/>
      <c r="G310" s="1"/>
      <c r="H310" s="1"/>
      <c r="I310" s="1"/>
      <c r="J310" s="1"/>
    </row>
    <row r="311" spans="1:10" x14ac:dyDescent="0.25">
      <c r="A311" s="1"/>
      <c r="B311" s="1"/>
      <c r="C311" s="1"/>
      <c r="D311" s="1"/>
      <c r="E311" s="1"/>
      <c r="F311" s="1"/>
      <c r="G311" s="1"/>
      <c r="H311" s="1"/>
      <c r="I311" s="1"/>
      <c r="J311" s="1"/>
    </row>
    <row r="312" spans="1:10" x14ac:dyDescent="0.25">
      <c r="A312" s="1"/>
      <c r="B312" s="1"/>
      <c r="C312" s="1"/>
      <c r="D312" s="1"/>
      <c r="E312" s="1"/>
      <c r="F312" s="1"/>
      <c r="G312" s="1"/>
      <c r="H312" s="1"/>
      <c r="I312" s="1"/>
      <c r="J312" s="1"/>
    </row>
    <row r="313" spans="1:10" x14ac:dyDescent="0.25">
      <c r="A313" s="1"/>
      <c r="B313" s="1"/>
      <c r="C313" s="1"/>
      <c r="D313" s="1"/>
      <c r="E313" s="1"/>
      <c r="F313" s="1"/>
      <c r="G313" s="1"/>
      <c r="H313" s="1"/>
      <c r="I313" s="1"/>
      <c r="J313" s="1"/>
    </row>
    <row r="314" spans="1:10" x14ac:dyDescent="0.25">
      <c r="A314" s="1"/>
      <c r="B314" s="1"/>
      <c r="C314" s="1"/>
      <c r="D314" s="1"/>
      <c r="E314" s="1"/>
      <c r="F314" s="1"/>
      <c r="G314" s="1"/>
      <c r="H314" s="1"/>
      <c r="I314" s="1"/>
      <c r="J314" s="1"/>
    </row>
    <row r="315" spans="1:10" x14ac:dyDescent="0.25">
      <c r="A315" s="1"/>
      <c r="B315" s="1"/>
      <c r="C315" s="1"/>
      <c r="D315" s="1"/>
      <c r="E315" s="1"/>
      <c r="F315" s="1"/>
      <c r="G315" s="1"/>
      <c r="H315" s="1"/>
      <c r="I315" s="1"/>
      <c r="J315" s="1"/>
    </row>
    <row r="316" spans="1:10" x14ac:dyDescent="0.25">
      <c r="A316" s="1"/>
      <c r="B316" s="1"/>
      <c r="C316" s="1"/>
      <c r="D316" s="1"/>
      <c r="E316" s="1"/>
      <c r="F316" s="1"/>
      <c r="G316" s="1"/>
      <c r="H316" s="1"/>
      <c r="I316" s="1"/>
      <c r="J316" s="1"/>
    </row>
    <row r="317" spans="1:10" x14ac:dyDescent="0.25">
      <c r="A317" s="1"/>
      <c r="B317" s="1"/>
      <c r="C317" s="1"/>
      <c r="D317" s="1"/>
      <c r="E317" s="1"/>
      <c r="F317" s="1"/>
      <c r="G317" s="1"/>
      <c r="H317" s="1"/>
      <c r="I317" s="1"/>
      <c r="J317" s="1"/>
    </row>
    <row r="318" spans="1:10" x14ac:dyDescent="0.25">
      <c r="A318" s="1"/>
      <c r="B318" s="1"/>
      <c r="C318" s="1"/>
      <c r="D318" s="1"/>
      <c r="E318" s="1"/>
      <c r="F318" s="1"/>
      <c r="G318" s="1"/>
      <c r="H318" s="1"/>
      <c r="I318" s="1"/>
      <c r="J318" s="1"/>
    </row>
    <row r="319" spans="1:10" x14ac:dyDescent="0.25">
      <c r="A319" s="1"/>
      <c r="B319" s="1"/>
      <c r="C319" s="1"/>
      <c r="D319" s="1"/>
      <c r="E319" s="1"/>
      <c r="F319" s="1"/>
      <c r="G319" s="1"/>
      <c r="H319" s="1"/>
      <c r="I319" s="1"/>
      <c r="J319" s="1"/>
    </row>
    <row r="320" spans="1:10" x14ac:dyDescent="0.25">
      <c r="A320" s="1"/>
      <c r="B320" s="1"/>
      <c r="C320" s="1"/>
      <c r="D320" s="1"/>
      <c r="E320" s="1"/>
      <c r="F320" s="1"/>
      <c r="G320" s="1"/>
      <c r="H320" s="1"/>
      <c r="I320" s="1"/>
      <c r="J320" s="1"/>
    </row>
    <row r="321" spans="1:10" x14ac:dyDescent="0.25">
      <c r="A321" s="1"/>
      <c r="B321" s="1"/>
      <c r="C321" s="1"/>
      <c r="D321" s="1"/>
      <c r="E321" s="1"/>
      <c r="F321" s="1"/>
      <c r="G321" s="1"/>
      <c r="H321" s="1"/>
      <c r="I321" s="1"/>
      <c r="J321" s="1"/>
    </row>
    <row r="322" spans="1:10" x14ac:dyDescent="0.25">
      <c r="A322" s="1"/>
      <c r="B322" s="1"/>
      <c r="C322" s="1"/>
      <c r="D322" s="1"/>
      <c r="E322" s="1"/>
      <c r="F322" s="1"/>
      <c r="G322" s="1"/>
      <c r="H322" s="1"/>
      <c r="I322" s="1"/>
      <c r="J322" s="1"/>
    </row>
    <row r="323" spans="1:10" x14ac:dyDescent="0.25">
      <c r="A323" s="1"/>
      <c r="B323" s="1"/>
      <c r="C323" s="1"/>
      <c r="D323" s="1"/>
      <c r="E323" s="1"/>
      <c r="F323" s="1"/>
      <c r="G323" s="1"/>
      <c r="H323" s="1"/>
      <c r="I323" s="1"/>
      <c r="J323" s="1"/>
    </row>
    <row r="324" spans="1:10" x14ac:dyDescent="0.25">
      <c r="A324" s="1"/>
      <c r="B324" s="1"/>
      <c r="C324" s="1"/>
      <c r="D324" s="1"/>
      <c r="E324" s="1"/>
      <c r="F324" s="1"/>
      <c r="G324" s="1"/>
      <c r="H324" s="1"/>
      <c r="I324" s="1"/>
      <c r="J324" s="1"/>
    </row>
    <row r="325" spans="1:10" x14ac:dyDescent="0.25">
      <c r="A325" s="1"/>
      <c r="B325" s="1"/>
      <c r="C325" s="1"/>
      <c r="D325" s="1"/>
      <c r="E325" s="1"/>
      <c r="F325" s="1"/>
      <c r="G325" s="1"/>
      <c r="H325" s="1"/>
      <c r="I325" s="1"/>
      <c r="J325" s="1"/>
    </row>
    <row r="326" spans="1:10" x14ac:dyDescent="0.25">
      <c r="A326" s="1"/>
      <c r="B326" s="1"/>
      <c r="C326" s="1"/>
      <c r="D326" s="1"/>
      <c r="E326" s="1"/>
      <c r="F326" s="1"/>
      <c r="G326" s="1"/>
      <c r="H326" s="1"/>
      <c r="I326" s="1"/>
      <c r="J326" s="1"/>
    </row>
    <row r="327" spans="1:10" x14ac:dyDescent="0.25">
      <c r="A327" s="1"/>
      <c r="B327" s="1"/>
      <c r="C327" s="1"/>
      <c r="D327" s="1"/>
      <c r="E327" s="1"/>
      <c r="F327" s="1"/>
      <c r="G327" s="1"/>
      <c r="H327" s="1"/>
      <c r="I327" s="1"/>
      <c r="J327" s="1"/>
    </row>
    <row r="328" spans="1:10" x14ac:dyDescent="0.25">
      <c r="A328" s="1"/>
      <c r="B328" s="1"/>
      <c r="C328" s="1"/>
      <c r="D328" s="1"/>
      <c r="E328" s="1"/>
      <c r="F328" s="1"/>
      <c r="G328" s="1"/>
      <c r="H328" s="1"/>
      <c r="I328" s="1"/>
      <c r="J328" s="1"/>
    </row>
    <row r="329" spans="1:10" x14ac:dyDescent="0.25">
      <c r="A329" s="1"/>
      <c r="B329" s="1"/>
      <c r="C329" s="1"/>
      <c r="D329" s="1"/>
      <c r="E329" s="1"/>
      <c r="F329" s="1"/>
      <c r="G329" s="1"/>
      <c r="H329" s="1"/>
      <c r="I329" s="1"/>
      <c r="J329" s="1"/>
    </row>
    <row r="330" spans="1:10" x14ac:dyDescent="0.25">
      <c r="A330" s="1"/>
      <c r="B330" s="1"/>
      <c r="C330" s="1"/>
      <c r="D330" s="1"/>
      <c r="E330" s="1"/>
      <c r="F330" s="1"/>
      <c r="G330" s="1"/>
      <c r="H330" s="1"/>
      <c r="I330" s="1"/>
      <c r="J330" s="1"/>
    </row>
    <row r="331" spans="1:10" x14ac:dyDescent="0.25">
      <c r="A331" s="1"/>
      <c r="B331" s="1"/>
      <c r="C331" s="1"/>
      <c r="D331" s="1"/>
      <c r="E331" s="1"/>
      <c r="F331" s="1"/>
      <c r="G331" s="1"/>
      <c r="H331" s="1"/>
      <c r="I331" s="1"/>
      <c r="J331" s="1"/>
    </row>
    <row r="332" spans="1:10" x14ac:dyDescent="0.25">
      <c r="A332" s="1"/>
      <c r="B332" s="1"/>
      <c r="C332" s="1"/>
      <c r="D332" s="1"/>
      <c r="E332" s="1"/>
      <c r="F332" s="1"/>
      <c r="G332" s="1"/>
      <c r="H332" s="1"/>
      <c r="I332" s="1"/>
      <c r="J332" s="1"/>
    </row>
    <row r="333" spans="1:10" x14ac:dyDescent="0.25">
      <c r="A333" s="1"/>
      <c r="B333" s="1"/>
      <c r="C333" s="1"/>
      <c r="D333" s="1"/>
      <c r="E333" s="1"/>
      <c r="F333" s="1"/>
      <c r="G333" s="1"/>
      <c r="H333" s="1"/>
      <c r="I333" s="1"/>
      <c r="J333" s="1"/>
    </row>
    <row r="334" spans="1:10" x14ac:dyDescent="0.25">
      <c r="A334" s="1"/>
      <c r="B334" s="1"/>
      <c r="C334" s="1"/>
      <c r="D334" s="1"/>
      <c r="E334" s="1"/>
      <c r="F334" s="1"/>
      <c r="G334" s="1"/>
      <c r="H334" s="1"/>
      <c r="I334" s="1"/>
      <c r="J334" s="1"/>
    </row>
    <row r="335" spans="1:10" x14ac:dyDescent="0.25">
      <c r="A335" s="1"/>
      <c r="B335" s="1"/>
      <c r="C335" s="1"/>
      <c r="D335" s="1"/>
      <c r="E335" s="1"/>
      <c r="F335" s="1"/>
      <c r="G335" s="1"/>
      <c r="H335" s="1"/>
      <c r="I335" s="1"/>
      <c r="J335" s="1"/>
    </row>
    <row r="336" spans="1:10" x14ac:dyDescent="0.25">
      <c r="A336" s="1"/>
      <c r="B336" s="1"/>
      <c r="C336" s="1"/>
      <c r="D336" s="1"/>
      <c r="E336" s="1"/>
      <c r="F336" s="1"/>
      <c r="G336" s="1"/>
      <c r="H336" s="1"/>
      <c r="I336" s="1"/>
      <c r="J336" s="1"/>
    </row>
    <row r="337" spans="1:10" x14ac:dyDescent="0.25">
      <c r="A337" s="1"/>
      <c r="B337" s="1"/>
      <c r="C337" s="1"/>
      <c r="D337" s="1"/>
      <c r="E337" s="1"/>
      <c r="F337" s="1"/>
      <c r="G337" s="1"/>
      <c r="H337" s="1"/>
      <c r="I337" s="1"/>
      <c r="J337" s="1"/>
    </row>
    <row r="338" spans="1:10" x14ac:dyDescent="0.25">
      <c r="A338" s="1"/>
      <c r="B338" s="1"/>
      <c r="C338" s="1"/>
      <c r="D338" s="1"/>
      <c r="E338" s="1"/>
      <c r="F338" s="1"/>
      <c r="G338" s="1"/>
      <c r="H338" s="1"/>
      <c r="I338" s="1"/>
      <c r="J338" s="1"/>
    </row>
    <row r="339" spans="1:10" x14ac:dyDescent="0.25">
      <c r="A339" s="1"/>
      <c r="B339" s="1"/>
      <c r="C339" s="1"/>
      <c r="D339" s="1"/>
      <c r="E339" s="1"/>
      <c r="F339" s="1"/>
      <c r="G339" s="1"/>
      <c r="H339" s="1"/>
      <c r="I339" s="1"/>
      <c r="J339" s="1"/>
    </row>
    <row r="340" spans="1:10" x14ac:dyDescent="0.25">
      <c r="A340" s="1"/>
      <c r="B340" s="1"/>
      <c r="C340" s="1"/>
      <c r="D340" s="1"/>
      <c r="E340" s="1"/>
      <c r="F340" s="1"/>
      <c r="G340" s="1"/>
      <c r="H340" s="1"/>
      <c r="I340" s="1"/>
      <c r="J340" s="1"/>
    </row>
    <row r="341" spans="1:10" x14ac:dyDescent="0.25">
      <c r="A341" s="1"/>
      <c r="B341" s="1"/>
      <c r="C341" s="1"/>
      <c r="D341" s="1"/>
      <c r="E341" s="1"/>
      <c r="F341" s="1"/>
      <c r="G341" s="1"/>
      <c r="H341" s="1"/>
      <c r="I341" s="1"/>
      <c r="J341" s="1"/>
    </row>
    <row r="342" spans="1:10" x14ac:dyDescent="0.25">
      <c r="A342" s="1"/>
      <c r="B342" s="1"/>
      <c r="C342" s="1"/>
      <c r="D342" s="1"/>
      <c r="E342" s="1"/>
      <c r="F342" s="1"/>
      <c r="G342" s="1"/>
      <c r="H342" s="1"/>
      <c r="I342" s="1"/>
      <c r="J342" s="1"/>
    </row>
    <row r="343" spans="1:10" x14ac:dyDescent="0.25">
      <c r="A343" s="1"/>
      <c r="B343" s="1"/>
      <c r="C343" s="1"/>
      <c r="D343" s="1"/>
      <c r="E343" s="1"/>
      <c r="F343" s="1"/>
      <c r="G343" s="1"/>
      <c r="H343" s="1"/>
      <c r="I343" s="1"/>
      <c r="J343" s="1"/>
    </row>
    <row r="344" spans="1:10" x14ac:dyDescent="0.25">
      <c r="A344" s="1"/>
      <c r="B344" s="1"/>
      <c r="C344" s="1"/>
      <c r="D344" s="1"/>
      <c r="E344" s="1"/>
      <c r="F344" s="1"/>
      <c r="G344" s="1"/>
      <c r="H344" s="1"/>
      <c r="I344" s="1"/>
      <c r="J344" s="1"/>
    </row>
    <row r="345" spans="1:10" x14ac:dyDescent="0.25">
      <c r="A345" s="1"/>
      <c r="B345" s="1"/>
      <c r="C345" s="1"/>
      <c r="D345" s="1"/>
      <c r="E345" s="1"/>
      <c r="F345" s="1"/>
      <c r="G345" s="1"/>
      <c r="H345" s="1"/>
      <c r="I345" s="1"/>
      <c r="J345" s="1"/>
    </row>
    <row r="346" spans="1:10" x14ac:dyDescent="0.25">
      <c r="A346" s="1"/>
      <c r="B346" s="1"/>
      <c r="C346" s="1"/>
      <c r="D346" s="1"/>
      <c r="E346" s="1"/>
      <c r="F346" s="1"/>
      <c r="G346" s="1"/>
      <c r="H346" s="1"/>
      <c r="I346" s="1"/>
      <c r="J346" s="1"/>
    </row>
    <row r="347" spans="1:10" x14ac:dyDescent="0.25">
      <c r="A347" s="1"/>
      <c r="B347" s="1"/>
      <c r="C347" s="1"/>
      <c r="D347" s="1"/>
      <c r="E347" s="1"/>
      <c r="F347" s="1"/>
      <c r="G347" s="1"/>
      <c r="H347" s="1"/>
      <c r="I347" s="1"/>
      <c r="J347" s="1"/>
    </row>
    <row r="348" spans="1:10" x14ac:dyDescent="0.25">
      <c r="A348" s="1"/>
      <c r="B348" s="1"/>
      <c r="C348" s="1"/>
      <c r="D348" s="1"/>
      <c r="E348" s="1"/>
      <c r="F348" s="1"/>
      <c r="G348" s="1"/>
      <c r="H348" s="1"/>
      <c r="I348" s="1"/>
      <c r="J348" s="1"/>
    </row>
    <row r="349" spans="1:10" x14ac:dyDescent="0.25">
      <c r="A349" s="1"/>
      <c r="B349" s="1"/>
      <c r="C349" s="1"/>
      <c r="D349" s="1"/>
      <c r="E349" s="1"/>
      <c r="F349" s="1"/>
      <c r="G349" s="1"/>
      <c r="H349" s="1"/>
      <c r="I349" s="1"/>
      <c r="J349" s="1"/>
    </row>
    <row r="350" spans="1:10" x14ac:dyDescent="0.25">
      <c r="A350" s="1"/>
      <c r="B350" s="1"/>
      <c r="C350" s="1"/>
      <c r="D350" s="1"/>
      <c r="E350" s="1"/>
      <c r="F350" s="1"/>
      <c r="G350" s="1"/>
      <c r="H350" s="1"/>
      <c r="I350" s="1"/>
      <c r="J350" s="1"/>
    </row>
    <row r="351" spans="1:10" x14ac:dyDescent="0.25">
      <c r="A351" s="1"/>
      <c r="B351" s="1"/>
      <c r="C351" s="1"/>
      <c r="D351" s="1"/>
      <c r="E351" s="1"/>
      <c r="F351" s="1"/>
      <c r="G351" s="1"/>
      <c r="H351" s="1"/>
      <c r="I351" s="1"/>
      <c r="J351" s="1"/>
    </row>
    <row r="352" spans="1:10" x14ac:dyDescent="0.25">
      <c r="A352" s="1"/>
      <c r="B352" s="1"/>
      <c r="C352" s="1"/>
      <c r="D352" s="1"/>
      <c r="E352" s="1"/>
      <c r="F352" s="1"/>
      <c r="G352" s="1"/>
      <c r="H352" s="1"/>
      <c r="I352" s="1"/>
      <c r="J352" s="1"/>
    </row>
    <row r="353" spans="1:10" x14ac:dyDescent="0.25">
      <c r="A353" s="1"/>
      <c r="B353" s="1"/>
      <c r="C353" s="1"/>
      <c r="D353" s="1"/>
      <c r="E353" s="1"/>
      <c r="F353" s="1"/>
      <c r="G353" s="1"/>
      <c r="H353" s="1"/>
      <c r="I353" s="1"/>
      <c r="J353" s="1"/>
    </row>
    <row r="354" spans="1:10" x14ac:dyDescent="0.25">
      <c r="A354" s="1"/>
      <c r="B354" s="1"/>
      <c r="C354" s="1"/>
      <c r="D354" s="1"/>
      <c r="E354" s="1"/>
      <c r="F354" s="1"/>
      <c r="G354" s="1"/>
      <c r="H354" s="1"/>
      <c r="I354" s="1"/>
      <c r="J354" s="1"/>
    </row>
    <row r="355" spans="1:10" x14ac:dyDescent="0.25">
      <c r="A355" s="1"/>
      <c r="B355" s="1"/>
      <c r="C355" s="1"/>
      <c r="D355" s="1"/>
      <c r="E355" s="1"/>
      <c r="F355" s="1"/>
      <c r="G355" s="1"/>
      <c r="H355" s="1"/>
      <c r="I355" s="1"/>
      <c r="J355" s="1"/>
    </row>
    <row r="356" spans="1:10" x14ac:dyDescent="0.25">
      <c r="A356" s="1"/>
      <c r="B356" s="1"/>
      <c r="C356" s="1"/>
      <c r="D356" s="1"/>
      <c r="E356" s="1"/>
      <c r="F356" s="1"/>
      <c r="G356" s="1"/>
      <c r="H356" s="1"/>
      <c r="I356" s="1"/>
      <c r="J356" s="1"/>
    </row>
    <row r="357" spans="1:10" x14ac:dyDescent="0.25">
      <c r="A357" s="1"/>
      <c r="B357" s="1"/>
      <c r="C357" s="1"/>
      <c r="D357" s="1"/>
      <c r="E357" s="1"/>
      <c r="F357" s="1"/>
      <c r="G357" s="1"/>
      <c r="H357" s="1"/>
      <c r="I357" s="1"/>
      <c r="J357" s="1"/>
    </row>
    <row r="358" spans="1:10" x14ac:dyDescent="0.25">
      <c r="A358" s="1"/>
      <c r="B358" s="1"/>
      <c r="C358" s="1"/>
      <c r="D358" s="1"/>
      <c r="E358" s="1"/>
      <c r="F358" s="1"/>
      <c r="G358" s="1"/>
      <c r="H358" s="1"/>
      <c r="I358" s="1"/>
      <c r="J358" s="1"/>
    </row>
    <row r="359" spans="1:10" x14ac:dyDescent="0.25">
      <c r="A359" s="1"/>
      <c r="B359" s="1"/>
      <c r="C359" s="1"/>
      <c r="D359" s="1"/>
      <c r="E359" s="1"/>
      <c r="F359" s="1"/>
      <c r="G359" s="1"/>
      <c r="H359" s="1"/>
      <c r="I359" s="1"/>
      <c r="J359" s="1"/>
    </row>
    <row r="360" spans="1:10" x14ac:dyDescent="0.25">
      <c r="A360" s="1"/>
      <c r="B360" s="1"/>
      <c r="C360" s="1"/>
      <c r="D360" s="1"/>
      <c r="E360" s="1"/>
      <c r="F360" s="1"/>
      <c r="G360" s="1"/>
      <c r="H360" s="1"/>
      <c r="I360" s="1"/>
      <c r="J360" s="1"/>
    </row>
    <row r="361" spans="1:10" x14ac:dyDescent="0.25">
      <c r="A361" s="1"/>
      <c r="B361" s="1"/>
      <c r="C361" s="1"/>
      <c r="D361" s="1"/>
      <c r="E361" s="1"/>
      <c r="F361" s="1"/>
      <c r="G361" s="1"/>
      <c r="H361" s="1"/>
      <c r="I361" s="1"/>
      <c r="J361" s="1"/>
    </row>
    <row r="362" spans="1:10" x14ac:dyDescent="0.25">
      <c r="A362" s="1"/>
      <c r="B362" s="1"/>
      <c r="C362" s="1"/>
      <c r="D362" s="1"/>
      <c r="E362" s="1"/>
      <c r="F362" s="1"/>
      <c r="G362" s="1"/>
      <c r="H362" s="1"/>
      <c r="I362" s="1"/>
      <c r="J362" s="1"/>
    </row>
    <row r="363" spans="1:10" x14ac:dyDescent="0.25">
      <c r="A363" s="1"/>
      <c r="B363" s="1"/>
      <c r="C363" s="1"/>
      <c r="D363" s="1"/>
      <c r="E363" s="1"/>
      <c r="F363" s="1"/>
      <c r="G363" s="1"/>
      <c r="H363" s="1"/>
      <c r="I363" s="1"/>
      <c r="J363" s="1"/>
    </row>
    <row r="364" spans="1:10" x14ac:dyDescent="0.25">
      <c r="A364" s="1"/>
      <c r="B364" s="1"/>
      <c r="C364" s="1"/>
      <c r="D364" s="1"/>
      <c r="E364" s="1"/>
      <c r="F364" s="1"/>
      <c r="G364" s="1"/>
      <c r="H364" s="1"/>
      <c r="I364" s="1"/>
      <c r="J364" s="1"/>
    </row>
    <row r="365" spans="1:10" x14ac:dyDescent="0.25">
      <c r="A365" s="1"/>
      <c r="B365" s="1"/>
      <c r="C365" s="1"/>
      <c r="D365" s="1"/>
      <c r="E365" s="1"/>
      <c r="F365" s="1"/>
      <c r="G365" s="1"/>
      <c r="H365" s="1"/>
      <c r="I365" s="1"/>
      <c r="J365" s="1"/>
    </row>
    <row r="366" spans="1:10" x14ac:dyDescent="0.25">
      <c r="A366" s="1"/>
      <c r="B366" s="1"/>
      <c r="C366" s="1"/>
      <c r="D366" s="1"/>
      <c r="E366" s="1"/>
      <c r="F366" s="1"/>
      <c r="G366" s="1"/>
      <c r="H366" s="1"/>
      <c r="I366" s="1"/>
      <c r="J366" s="1"/>
    </row>
    <row r="367" spans="1:10" x14ac:dyDescent="0.25">
      <c r="A367" s="1"/>
      <c r="B367" s="1"/>
      <c r="C367" s="1"/>
      <c r="D367" s="1"/>
      <c r="E367" s="1"/>
      <c r="F367" s="1"/>
      <c r="G367" s="1"/>
      <c r="H367" s="1"/>
      <c r="I367" s="1"/>
      <c r="J367" s="1"/>
    </row>
    <row r="368" spans="1:10" x14ac:dyDescent="0.25">
      <c r="A368" s="1"/>
      <c r="B368" s="1"/>
      <c r="C368" s="1"/>
      <c r="D368" s="1"/>
      <c r="E368" s="1"/>
      <c r="F368" s="1"/>
      <c r="G368" s="1"/>
      <c r="H368" s="1"/>
      <c r="I368" s="1"/>
      <c r="J368" s="1"/>
    </row>
    <row r="369" spans="1:10" x14ac:dyDescent="0.25">
      <c r="A369" s="1"/>
      <c r="B369" s="1"/>
      <c r="C369" s="1"/>
      <c r="D369" s="1"/>
      <c r="E369" s="1"/>
      <c r="F369" s="1"/>
      <c r="G369" s="1"/>
      <c r="H369" s="1"/>
      <c r="I369" s="1"/>
      <c r="J369" s="1"/>
    </row>
    <row r="370" spans="1:10" x14ac:dyDescent="0.25">
      <c r="A370" s="1"/>
      <c r="B370" s="1"/>
      <c r="C370" s="1"/>
      <c r="D370" s="1"/>
      <c r="E370" s="1"/>
      <c r="F370" s="1"/>
      <c r="G370" s="1"/>
      <c r="H370" s="1"/>
      <c r="I370" s="1"/>
      <c r="J370" s="1"/>
    </row>
    <row r="371" spans="1:10" x14ac:dyDescent="0.25">
      <c r="A371" s="1"/>
      <c r="B371" s="1"/>
      <c r="C371" s="1"/>
      <c r="D371" s="1"/>
      <c r="E371" s="1"/>
      <c r="F371" s="1"/>
      <c r="G371" s="1"/>
      <c r="H371" s="1"/>
      <c r="I371" s="1"/>
      <c r="J371" s="1"/>
    </row>
    <row r="372" spans="1:10" x14ac:dyDescent="0.25">
      <c r="A372" s="1"/>
      <c r="B372" s="1"/>
      <c r="C372" s="1"/>
      <c r="D372" s="1"/>
      <c r="E372" s="1"/>
      <c r="F372" s="1"/>
      <c r="G372" s="1"/>
      <c r="H372" s="1"/>
      <c r="I372" s="1"/>
      <c r="J372" s="1"/>
    </row>
  </sheetData>
  <mergeCells count="278">
    <mergeCell ref="E106:H106"/>
    <mergeCell ref="I106:J106"/>
    <mergeCell ref="A103:B103"/>
    <mergeCell ref="A107:B108"/>
    <mergeCell ref="C113:D115"/>
    <mergeCell ref="E113:E115"/>
    <mergeCell ref="F113:F115"/>
    <mergeCell ref="G113:G115"/>
    <mergeCell ref="H113:J115"/>
    <mergeCell ref="A109:D109"/>
    <mergeCell ref="E109:H109"/>
    <mergeCell ref="I109:J109"/>
    <mergeCell ref="C111:D112"/>
    <mergeCell ref="E111:E112"/>
    <mergeCell ref="F111:F112"/>
    <mergeCell ref="G111:G112"/>
    <mergeCell ref="H111:J112"/>
    <mergeCell ref="A13:H13"/>
    <mergeCell ref="I13:J13"/>
    <mergeCell ref="E38:H38"/>
    <mergeCell ref="I38:J38"/>
    <mergeCell ref="C40:D40"/>
    <mergeCell ref="C41:D41"/>
    <mergeCell ref="C61:D61"/>
    <mergeCell ref="H40:J40"/>
    <mergeCell ref="H41:J41"/>
    <mergeCell ref="H61:J61"/>
    <mergeCell ref="A48:B48"/>
    <mergeCell ref="C42:D42"/>
    <mergeCell ref="A38:D38"/>
    <mergeCell ref="H42:J42"/>
    <mergeCell ref="H16:J17"/>
    <mergeCell ref="C21:D21"/>
    <mergeCell ref="H22:J22"/>
    <mergeCell ref="A39:B42"/>
    <mergeCell ref="C39:D39"/>
    <mergeCell ref="H39:J39"/>
    <mergeCell ref="E14:H14"/>
    <mergeCell ref="I14:J14"/>
    <mergeCell ref="A14:D14"/>
    <mergeCell ref="C15:D15"/>
    <mergeCell ref="H15:J15"/>
    <mergeCell ref="C16:D17"/>
    <mergeCell ref="E16:E17"/>
    <mergeCell ref="A86:B94"/>
    <mergeCell ref="C86:D86"/>
    <mergeCell ref="C92:D94"/>
    <mergeCell ref="E92:E94"/>
    <mergeCell ref="F92:F94"/>
    <mergeCell ref="G92:G94"/>
    <mergeCell ref="H92:J94"/>
    <mergeCell ref="H21:J21"/>
    <mergeCell ref="C18:D18"/>
    <mergeCell ref="C19:D19"/>
    <mergeCell ref="H18:J18"/>
    <mergeCell ref="H19:J19"/>
    <mergeCell ref="C22:D22"/>
    <mergeCell ref="I50:J50"/>
    <mergeCell ref="A85:D85"/>
    <mergeCell ref="E85:H85"/>
    <mergeCell ref="I85:J85"/>
    <mergeCell ref="A120:D120"/>
    <mergeCell ref="E120:F120"/>
    <mergeCell ref="I95:J95"/>
    <mergeCell ref="C96:D97"/>
    <mergeCell ref="E96:E97"/>
    <mergeCell ref="F96:F97"/>
    <mergeCell ref="G96:G97"/>
    <mergeCell ref="H96:J97"/>
    <mergeCell ref="A96:B97"/>
    <mergeCell ref="A98:B100"/>
    <mergeCell ref="C98:D100"/>
    <mergeCell ref="E98:E100"/>
    <mergeCell ref="G119:J119"/>
    <mergeCell ref="C105:D105"/>
    <mergeCell ref="H105:J105"/>
    <mergeCell ref="A105:B105"/>
    <mergeCell ref="A110:B115"/>
    <mergeCell ref="C110:D110"/>
    <mergeCell ref="H110:J110"/>
    <mergeCell ref="G98:G100"/>
    <mergeCell ref="H98:J100"/>
    <mergeCell ref="A101:H101"/>
    <mergeCell ref="I101:J101"/>
    <mergeCell ref="A102:D102"/>
    <mergeCell ref="G66:G67"/>
    <mergeCell ref="H66:J67"/>
    <mergeCell ref="C66:D70"/>
    <mergeCell ref="E68:E70"/>
    <mergeCell ref="F68:F70"/>
    <mergeCell ref="G68:G70"/>
    <mergeCell ref="H68:J70"/>
    <mergeCell ref="H60:J60"/>
    <mergeCell ref="C60:D60"/>
    <mergeCell ref="A62:D62"/>
    <mergeCell ref="E62:H62"/>
    <mergeCell ref="I62:J62"/>
    <mergeCell ref="A60:B61"/>
    <mergeCell ref="C63:D63"/>
    <mergeCell ref="H63:J63"/>
    <mergeCell ref="H64:J65"/>
    <mergeCell ref="G64:G65"/>
    <mergeCell ref="F64:F65"/>
    <mergeCell ref="E64:E65"/>
    <mergeCell ref="C64:D65"/>
    <mergeCell ref="A63:B65"/>
    <mergeCell ref="F16:F17"/>
    <mergeCell ref="G16:G17"/>
    <mergeCell ref="A15:B21"/>
    <mergeCell ref="C20:D20"/>
    <mergeCell ref="C23:D23"/>
    <mergeCell ref="G24:G26"/>
    <mergeCell ref="F24:F26"/>
    <mergeCell ref="H27:J27"/>
    <mergeCell ref="H28:J28"/>
    <mergeCell ref="H23:J23"/>
    <mergeCell ref="C28:D28"/>
    <mergeCell ref="A95:D95"/>
    <mergeCell ref="E95:H95"/>
    <mergeCell ref="A116:J116"/>
    <mergeCell ref="A117:H117"/>
    <mergeCell ref="I117:J117"/>
    <mergeCell ref="A118:D118"/>
    <mergeCell ref="E118:F118"/>
    <mergeCell ref="G118:J118"/>
    <mergeCell ref="A119:D119"/>
    <mergeCell ref="E119:F119"/>
    <mergeCell ref="E102:H102"/>
    <mergeCell ref="I102:J102"/>
    <mergeCell ref="C103:D103"/>
    <mergeCell ref="F98:F100"/>
    <mergeCell ref="C107:D108"/>
    <mergeCell ref="E107:E108"/>
    <mergeCell ref="F107:F108"/>
    <mergeCell ref="G107:G108"/>
    <mergeCell ref="H107:J108"/>
    <mergeCell ref="A106:D106"/>
    <mergeCell ref="C104:D104"/>
    <mergeCell ref="A104:B104"/>
    <mergeCell ref="H103:J103"/>
    <mergeCell ref="H104:J104"/>
    <mergeCell ref="H86:J86"/>
    <mergeCell ref="C87:D88"/>
    <mergeCell ref="E87:E88"/>
    <mergeCell ref="F87:F88"/>
    <mergeCell ref="G87:G88"/>
    <mergeCell ref="H87:J88"/>
    <mergeCell ref="H89:J91"/>
    <mergeCell ref="F89:F91"/>
    <mergeCell ref="G89:G91"/>
    <mergeCell ref="E89:E91"/>
    <mergeCell ref="C89:D91"/>
    <mergeCell ref="A125:D125"/>
    <mergeCell ref="E125:J125"/>
    <mergeCell ref="A124:J124"/>
    <mergeCell ref="G120:J120"/>
    <mergeCell ref="A123:H123"/>
    <mergeCell ref="I123:J123"/>
    <mergeCell ref="A7:J7"/>
    <mergeCell ref="A8:J9"/>
    <mergeCell ref="A10:D10"/>
    <mergeCell ref="E10:J10"/>
    <mergeCell ref="A11:B11"/>
    <mergeCell ref="C11:D11"/>
    <mergeCell ref="H11:J11"/>
    <mergeCell ref="A12:H12"/>
    <mergeCell ref="H37:J37"/>
    <mergeCell ref="A31:D31"/>
    <mergeCell ref="E31:H31"/>
    <mergeCell ref="I31:J31"/>
    <mergeCell ref="H20:J20"/>
    <mergeCell ref="A22:B23"/>
    <mergeCell ref="H24:J26"/>
    <mergeCell ref="A121:D121"/>
    <mergeCell ref="E121:F121"/>
    <mergeCell ref="G121:J121"/>
    <mergeCell ref="A2:B4"/>
    <mergeCell ref="I2:J4"/>
    <mergeCell ref="C3:H3"/>
    <mergeCell ref="C4:D4"/>
    <mergeCell ref="F4:H4"/>
    <mergeCell ref="C2:H2"/>
    <mergeCell ref="A6:C6"/>
    <mergeCell ref="D6:E6"/>
    <mergeCell ref="F6:H6"/>
    <mergeCell ref="I6:J6"/>
    <mergeCell ref="G83:G84"/>
    <mergeCell ref="H83:J84"/>
    <mergeCell ref="C74:D75"/>
    <mergeCell ref="H74:J74"/>
    <mergeCell ref="H75:J75"/>
    <mergeCell ref="C76:D76"/>
    <mergeCell ref="H76:J76"/>
    <mergeCell ref="C79:D82"/>
    <mergeCell ref="A74:B82"/>
    <mergeCell ref="C77:D78"/>
    <mergeCell ref="E77:E78"/>
    <mergeCell ref="F77:F78"/>
    <mergeCell ref="G77:G78"/>
    <mergeCell ref="A83:B84"/>
    <mergeCell ref="C83:D84"/>
    <mergeCell ref="E83:E84"/>
    <mergeCell ref="F83:F84"/>
    <mergeCell ref="E79:E82"/>
    <mergeCell ref="F79:F82"/>
    <mergeCell ref="G79:G82"/>
    <mergeCell ref="H79:J82"/>
    <mergeCell ref="H77:J78"/>
    <mergeCell ref="C52:D52"/>
    <mergeCell ref="H32:J32"/>
    <mergeCell ref="C45:D45"/>
    <mergeCell ref="C48:D48"/>
    <mergeCell ref="E24:E26"/>
    <mergeCell ref="C24:D26"/>
    <mergeCell ref="H52:J52"/>
    <mergeCell ref="H55:J55"/>
    <mergeCell ref="C46:D46"/>
    <mergeCell ref="C47:D47"/>
    <mergeCell ref="C27:D27"/>
    <mergeCell ref="H45:J45"/>
    <mergeCell ref="H48:J48"/>
    <mergeCell ref="C35:D37"/>
    <mergeCell ref="E35:E36"/>
    <mergeCell ref="F35:F36"/>
    <mergeCell ref="G35:G36"/>
    <mergeCell ref="H35:J36"/>
    <mergeCell ref="C32:D32"/>
    <mergeCell ref="C33:D33"/>
    <mergeCell ref="C34:D34"/>
    <mergeCell ref="H29:J29"/>
    <mergeCell ref="H46:J46"/>
    <mergeCell ref="H47:J47"/>
    <mergeCell ref="C29:D29"/>
    <mergeCell ref="H30:J30"/>
    <mergeCell ref="C30:D30"/>
    <mergeCell ref="C51:D51"/>
    <mergeCell ref="H51:J51"/>
    <mergeCell ref="A43:H43"/>
    <mergeCell ref="I43:J43"/>
    <mergeCell ref="A49:H49"/>
    <mergeCell ref="I49:J49"/>
    <mergeCell ref="A50:D50"/>
    <mergeCell ref="E50:H50"/>
    <mergeCell ref="A44:D44"/>
    <mergeCell ref="E44:H44"/>
    <mergeCell ref="H33:J33"/>
    <mergeCell ref="H34:J34"/>
    <mergeCell ref="I44:J44"/>
    <mergeCell ref="A45:B46"/>
    <mergeCell ref="A47:B47"/>
    <mergeCell ref="A24:B30"/>
    <mergeCell ref="A32:B34"/>
    <mergeCell ref="A35:B37"/>
    <mergeCell ref="A51:B52"/>
    <mergeCell ref="C71:D73"/>
    <mergeCell ref="E71:E73"/>
    <mergeCell ref="F71:F73"/>
    <mergeCell ref="G71:G73"/>
    <mergeCell ref="H71:J73"/>
    <mergeCell ref="A66:B73"/>
    <mergeCell ref="E66:E67"/>
    <mergeCell ref="F66:F67"/>
    <mergeCell ref="H53:J54"/>
    <mergeCell ref="C53:D54"/>
    <mergeCell ref="E53:E54"/>
    <mergeCell ref="F53:F54"/>
    <mergeCell ref="G53:G54"/>
    <mergeCell ref="A53:B57"/>
    <mergeCell ref="A58:B59"/>
    <mergeCell ref="C55:D55"/>
    <mergeCell ref="C56:D56"/>
    <mergeCell ref="C57:D57"/>
    <mergeCell ref="H59:J59"/>
    <mergeCell ref="H56:J56"/>
    <mergeCell ref="H57:J57"/>
    <mergeCell ref="H58:J58"/>
    <mergeCell ref="C58:D58"/>
    <mergeCell ref="C59:D59"/>
  </mergeCells>
  <phoneticPr fontId="10" type="noConversion"/>
  <pageMargins left="0.7" right="0.7" top="0.75" bottom="0.75" header="0.3" footer="0.3"/>
  <pageSetup paperSize="5"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Evaluación x Depen</vt:lpstr>
    </vt:vector>
  </TitlesOfParts>
  <Manager/>
  <Company>Wi-Black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Hola</dc:creator>
  <cp:keywords/>
  <dc:description/>
  <cp:lastModifiedBy>Oficina de Control Interno</cp:lastModifiedBy>
  <cp:revision/>
  <dcterms:created xsi:type="dcterms:W3CDTF">2021-03-12T16:59:56Z</dcterms:created>
  <dcterms:modified xsi:type="dcterms:W3CDTF">2023-03-02T15:12:55Z</dcterms:modified>
  <cp:category/>
  <cp:contentStatus/>
</cp:coreProperties>
</file>