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9120" tabRatio="601" firstSheet="1" activeTab="1"/>
  </bookViews>
  <sheets>
    <sheet name="0056" sheetId="1" r:id="rId1"/>
    <sheet name="Seguimiento a contratos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<sst xmlns="http://schemas.openxmlformats.org/spreadsheetml/2006/main" count="105" uniqueCount="85">
  <si>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>FORMATO</t>
  </si>
  <si>
    <t>DESAFIO No.</t>
  </si>
  <si>
    <t>PROGRAMA:</t>
  </si>
  <si>
    <t>PROYECTO DEL PAC :</t>
  </si>
  <si>
    <t xml:space="preserve">META ASOCIADA: </t>
  </si>
  <si>
    <t>CONTRATO:</t>
  </si>
  <si>
    <t>OBJETO:</t>
  </si>
  <si>
    <t xml:space="preserve">VALOR DEL CONTRATO: </t>
  </si>
  <si>
    <t xml:space="preserve">ADICION: </t>
  </si>
  <si>
    <t>INTERVENTORIA:</t>
  </si>
  <si>
    <t>PLAZO:</t>
  </si>
  <si>
    <t>ACTA DE INICIO:</t>
  </si>
  <si>
    <t>FECHA DE FINALIZACION:</t>
  </si>
  <si>
    <t>% DE AVANCE:</t>
  </si>
  <si>
    <t>PRODUCTO:</t>
  </si>
  <si>
    <r>
      <t>Nota</t>
    </r>
    <r>
      <rPr>
        <sz val="12"/>
        <rFont val="Arial"/>
        <family val="2"/>
      </rPr>
      <t xml:space="preserve">: La presente tabla debera ser deligenciada por cada contratos donde han sido asignados como interventores. Esta informacion debera ser  entregada a la ingeniera Nohora Manotas a final de cada mes. </t>
    </r>
  </si>
  <si>
    <t>Se autoriza el pago de acta No 2 Correspondiente a los meses entre 26 de  oct y 8 nov del 2005 y 23 de dic al 25 de dic</t>
  </si>
  <si>
    <t>Memorando No 4</t>
  </si>
  <si>
    <t>Se autoriza el pago de acta No 3 Correspondiente a los meses entre 26 de  dic del 2005 y 25 enero del 2006</t>
  </si>
  <si>
    <r>
      <t>Fecha:</t>
    </r>
    <r>
      <rPr>
        <sz val="10"/>
        <rFont val="Arial"/>
        <family val="0"/>
      </rPr>
      <t xml:space="preserve"> 31 de Marzo del 2006 Memorando No 000537</t>
    </r>
  </si>
  <si>
    <t>Memorando No 5</t>
  </si>
  <si>
    <t>Analisis de Conveniencia: 2 MESES</t>
  </si>
  <si>
    <r>
      <t>Fecha:</t>
    </r>
    <r>
      <rPr>
        <sz val="10"/>
        <rFont val="Arial"/>
        <family val="0"/>
      </rPr>
      <t xml:space="preserve"> 25 de agosto del 2006</t>
    </r>
  </si>
  <si>
    <t>Memorando No 6</t>
  </si>
  <si>
    <t>Memorando No 7</t>
  </si>
  <si>
    <t>CONTRATO No 0056 del 2005</t>
  </si>
  <si>
    <t>Memorando No 8</t>
  </si>
  <si>
    <t>Memorando No 9</t>
  </si>
  <si>
    <t xml:space="preserve">Se autoriza el pago de acta No 5 Correspondiente al periodo comprendido entre 1 al 31 de julio de 2006 </t>
  </si>
  <si>
    <r>
      <t>Fecha:</t>
    </r>
    <r>
      <rPr>
        <sz val="10"/>
        <rFont val="Arial"/>
        <family val="2"/>
      </rPr>
      <t xml:space="preserve"> 5 de septiembre del 2006 Memorando No  001480 </t>
    </r>
  </si>
  <si>
    <t>Se solicita cambio en los abscisa definita en el objeto por error en ella.</t>
  </si>
  <si>
    <t xml:space="preserve">Se autoriza el pago de acta No 4 Correspondiente al periodo comprendido entre 1 al 31 de julio de 2006 </t>
  </si>
  <si>
    <t xml:space="preserve">Se autoriza el pago de acta No 6, 7 y 8  Correspondiente a los meses entre  1 de agosto al 31 de octubre </t>
  </si>
  <si>
    <r>
      <t>Fecha:</t>
    </r>
    <r>
      <rPr>
        <sz val="10"/>
        <rFont val="Arial"/>
        <family val="2"/>
      </rPr>
      <t>20 de Diciembre del 2006 Memorando No  002452</t>
    </r>
  </si>
  <si>
    <t>Presupuesto total</t>
  </si>
  <si>
    <r>
      <t>Fecha:</t>
    </r>
    <r>
      <rPr>
        <sz val="10"/>
        <rFont val="Arial"/>
        <family val="2"/>
      </rPr>
      <t>************* Memorando No  ****************</t>
    </r>
  </si>
  <si>
    <t>Analisis de Conveniencia: 2 MESES Memorando No 001401 del 25 de Agosto 2006</t>
  </si>
  <si>
    <t>Se autoriza el pago de acta No 9 y 10 Correspondiente al periodo comprendido entre el 1 de Nov hata el 4 de Dic</t>
  </si>
  <si>
    <r>
      <t>Fecha:</t>
    </r>
    <r>
      <rPr>
        <sz val="10"/>
        <rFont val="Arial"/>
        <family val="0"/>
      </rPr>
      <t xml:space="preserve"> 19 de octubre de 2006</t>
    </r>
  </si>
  <si>
    <t>Enero 10 del 2006</t>
  </si>
  <si>
    <t>Memorando No 1 (Informes de interventoria No 1)</t>
  </si>
  <si>
    <t>Memorando No 2 (Informes de interventoria No 2)</t>
  </si>
  <si>
    <r>
      <t>Causa:</t>
    </r>
    <r>
      <rPr>
        <sz val="10"/>
        <rFont val="Arial"/>
        <family val="0"/>
      </rPr>
      <t xml:space="preserve"> Fuerte invierno.</t>
    </r>
    <r>
      <rPr>
        <b/>
        <sz val="10"/>
        <rFont val="Arial"/>
        <family val="2"/>
      </rPr>
      <t xml:space="preserve"> Fecha:</t>
    </r>
    <r>
      <rPr>
        <sz val="10"/>
        <rFont val="Arial"/>
        <family val="0"/>
      </rPr>
      <t xml:space="preserve"> Noviembre 8 del 2005 </t>
    </r>
  </si>
  <si>
    <r>
      <t>Causa:</t>
    </r>
    <r>
      <rPr>
        <sz val="10"/>
        <rFont val="Arial"/>
        <family val="0"/>
      </rPr>
      <t xml:space="preserve"> Existe un vertimiento de aguas negras, se estaban realizando los diseños del viaducto, legalización de predios. </t>
    </r>
    <r>
      <rPr>
        <b/>
        <sz val="10"/>
        <rFont val="Arial"/>
        <family val="2"/>
      </rPr>
      <t>Fecha:</t>
    </r>
    <r>
      <rPr>
        <sz val="10"/>
        <rFont val="Arial"/>
        <family val="0"/>
      </rPr>
      <t xml:space="preserve"> Febrero 3 de 2006</t>
    </r>
  </si>
  <si>
    <r>
      <t>Causa:</t>
    </r>
    <r>
      <rPr>
        <sz val="10"/>
        <rFont val="Arial"/>
        <family val="0"/>
      </rPr>
      <t xml:space="preserve"> Fuerte invierno.</t>
    </r>
    <r>
      <rPr>
        <b/>
        <sz val="10"/>
        <rFont val="Arial"/>
        <family val="2"/>
      </rPr>
      <t xml:space="preserve"> Fecha:</t>
    </r>
    <r>
      <rPr>
        <sz val="10"/>
        <rFont val="Arial"/>
        <family val="0"/>
      </rPr>
      <t xml:space="preserve"> Noviembre 22 del 2005 </t>
    </r>
  </si>
  <si>
    <r>
      <t xml:space="preserve">Para: </t>
    </r>
    <r>
      <rPr>
        <sz val="12"/>
        <rFont val="Arial"/>
        <family val="2"/>
      </rPr>
      <t>Interventores del area de Gerencia ambiental</t>
    </r>
  </si>
  <si>
    <r>
      <t>Fecha de entrega del primer informe:</t>
    </r>
    <r>
      <rPr>
        <sz val="12"/>
        <rFont val="Arial"/>
        <family val="2"/>
      </rPr>
      <t xml:space="preserve"> 31 de agosto</t>
    </r>
  </si>
  <si>
    <t>Acta de suspensión No 3</t>
  </si>
  <si>
    <t>Fecha: Diciembre 4 del 2006</t>
  </si>
  <si>
    <t>Presupuesto ejecutado</t>
  </si>
  <si>
    <t>Entrega de obra</t>
  </si>
  <si>
    <t>Acta de Reinicio 3</t>
  </si>
  <si>
    <t>Presupuesto por ejecutar</t>
  </si>
  <si>
    <r>
      <t>Fecha:</t>
    </r>
    <r>
      <rPr>
        <sz val="10"/>
        <rFont val="Arial"/>
        <family val="0"/>
      </rPr>
      <t xml:space="preserve"> 14 de Septiembre del 2005 Memorando No 01330</t>
    </r>
  </si>
  <si>
    <t>Acta de reinicio de interventoria</t>
  </si>
  <si>
    <r>
      <t>Fecha:</t>
    </r>
    <r>
      <rPr>
        <sz val="10"/>
        <rFont val="Arial"/>
        <family val="0"/>
      </rPr>
      <t xml:space="preserve"> Diciembre 23 del 2005 </t>
    </r>
  </si>
  <si>
    <t xml:space="preserve">Se autoriza el pago de acta No 1 Correspondiente a los meses entre 26 de sept y 25 de octubre  </t>
  </si>
  <si>
    <r>
      <t>Fecha:</t>
    </r>
    <r>
      <rPr>
        <sz val="10"/>
        <rFont val="Arial"/>
        <family val="0"/>
      </rPr>
      <t xml:space="preserve"> 15 de Diciembre del 2005 Memorando No 001957</t>
    </r>
  </si>
  <si>
    <t>Memorando No 3</t>
  </si>
  <si>
    <r>
      <t>Fecha:</t>
    </r>
    <r>
      <rPr>
        <sz val="10"/>
        <rFont val="Arial"/>
        <family val="0"/>
      </rPr>
      <t xml:space="preserve"> 20 de febrero del 2006 Memorando No 000292</t>
    </r>
  </si>
  <si>
    <t>Objeto</t>
  </si>
  <si>
    <t>Plazo</t>
  </si>
  <si>
    <t>Acta de inicio</t>
  </si>
  <si>
    <t>Acta de Suspensión 1</t>
  </si>
  <si>
    <t>Adicional No 1</t>
  </si>
  <si>
    <t>Acta de Suspensión 2</t>
  </si>
  <si>
    <t>Acta de Reinicio 2</t>
  </si>
  <si>
    <t>CONCEP LTDA</t>
  </si>
  <si>
    <t xml:space="preserve">Valor </t>
  </si>
  <si>
    <r>
      <t>5 meses a partir del acta de inicio.</t>
    </r>
    <r>
      <rPr>
        <b/>
        <sz val="10"/>
        <rFont val="Arial"/>
        <family val="2"/>
      </rPr>
      <t xml:space="preserve">  </t>
    </r>
  </si>
  <si>
    <t>Adicional No 2</t>
  </si>
  <si>
    <t>Mes</t>
  </si>
  <si>
    <t>26 de Septiembre del 2005</t>
  </si>
  <si>
    <t>DIA</t>
  </si>
  <si>
    <t>Adicional No 3</t>
  </si>
  <si>
    <t xml:space="preserve">Se autoriza el pago del valor del anticipo (20%), equivalente a:  </t>
  </si>
  <si>
    <t>Fecha: Junio 20 del 2006</t>
  </si>
  <si>
    <t>Nuevas abscisa: Canal interceptor del arroyo Platanal-Salao K5+138 Y k5+33, Arroyo Platanal K6+564 a K6+850</t>
  </si>
  <si>
    <r>
      <t>Fecha</t>
    </r>
    <r>
      <rPr>
        <sz val="10"/>
        <rFont val="Arial"/>
        <family val="0"/>
      </rPr>
      <t>: 31 de julio del 2006 Memorando No 001223</t>
    </r>
  </si>
  <si>
    <t>Código: MC-FT-12</t>
  </si>
  <si>
    <t>SEGUIMIENTO A PROYECTOS DEL PLAN DE ACCION</t>
  </si>
  <si>
    <t>Versión: 2</t>
  </si>
  <si>
    <t>Fecha: 08/04/2021</t>
  </si>
  <si>
    <t>Versión: 1</t>
  </si>
  <si>
    <t>Fecha:  04/09/2012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</si>
</sst>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O$&quot;#,##0_);\(&quot;CO$&quot;#,##0\)"/>
    <numFmt numFmtId="181" formatCode="&quot;CO$&quot;#,##0_);[Red]\(&quot;CO$&quot;#,##0\)"/>
    <numFmt numFmtId="182" formatCode="&quot;CO$&quot;#,##0.00_);\(&quot;CO$&quot;#,##0.00\)"/>
    <numFmt numFmtId="183" formatCode="&quot;CO$&quot;#,##0.00_);[Red]\(&quot;CO$&quot;#,##0.00\)"/>
    <numFmt numFmtId="184" formatCode="_(&quot;CO$&quot;* #,##0_);_(&quot;CO$&quot;* \(#,##0\);_(&quot;CO$&quot;* &quot;-&quot;_);_(@_)"/>
    <numFmt numFmtId="185" formatCode="_(&quot;CO$&quot;* #,##0.00_);_(&quot;CO$&quot;* \(#,##0.00\);_(&quot;CO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$&quot;\ #,##0.00000;[Red]&quot;$&quot;\ \-#,##0.00000"/>
    <numFmt numFmtId="201" formatCode="&quot;$&quot;#,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$&quot;\ #,##0.00"/>
    <numFmt numFmtId="207" formatCode="mmm\-dd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1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8" fillId="19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3" fillId="0" borderId="8" applyNumberFormat="0" applyFill="0" applyAlignment="0" applyProtection="0"/>
    <xf numFmtId="0" fontId="4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17" fontId="0" fillId="0" borderId="10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06" fontId="0" fillId="0" borderId="0" xfId="0" applyNumberFormat="1" applyAlignment="1">
      <alignment/>
    </xf>
    <xf numFmtId="17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17" fontId="0" fillId="19" borderId="15" xfId="0" applyNumberFormat="1" applyFill="1" applyBorder="1" applyAlignment="1">
      <alignment/>
    </xf>
    <xf numFmtId="17" fontId="0" fillId="19" borderId="10" xfId="0" applyNumberFormat="1" applyFill="1" applyBorder="1" applyAlignment="1">
      <alignment/>
    </xf>
    <xf numFmtId="17" fontId="0" fillId="0" borderId="16" xfId="0" applyNumberFormat="1" applyBorder="1" applyAlignment="1">
      <alignment/>
    </xf>
    <xf numFmtId="17" fontId="0" fillId="0" borderId="17" xfId="0" applyNumberFormat="1" applyBorder="1" applyAlignment="1">
      <alignment/>
    </xf>
    <xf numFmtId="0" fontId="2" fillId="30" borderId="12" xfId="0" applyFont="1" applyFill="1" applyBorder="1" applyAlignment="1">
      <alignment horizontal="left" vertical="center" wrapText="1"/>
    </xf>
    <xf numFmtId="0" fontId="1" fillId="30" borderId="17" xfId="0" applyFont="1" applyFill="1" applyBorder="1" applyAlignment="1">
      <alignment wrapText="1"/>
    </xf>
    <xf numFmtId="189" fontId="0" fillId="4" borderId="10" xfId="0" applyNumberFormat="1" applyFill="1" applyBorder="1" applyAlignment="1">
      <alignment horizontal="left" wrapText="1"/>
    </xf>
    <xf numFmtId="187" fontId="0" fillId="30" borderId="10" xfId="0" applyNumberFormat="1" applyFill="1" applyBorder="1" applyAlignment="1">
      <alignment horizontal="left" wrapText="1"/>
    </xf>
    <xf numFmtId="0" fontId="0" fillId="4" borderId="10" xfId="0" applyFill="1" applyBorder="1" applyAlignment="1">
      <alignment wrapText="1"/>
    </xf>
    <xf numFmtId="187" fontId="1" fillId="4" borderId="10" xfId="0" applyNumberFormat="1" applyFont="1" applyFill="1" applyBorder="1" applyAlignment="1">
      <alignment horizontal="left" wrapText="1"/>
    </xf>
    <xf numFmtId="0" fontId="0" fillId="31" borderId="10" xfId="0" applyFill="1" applyBorder="1" applyAlignment="1">
      <alignment wrapText="1"/>
    </xf>
    <xf numFmtId="0" fontId="1" fillId="31" borderId="10" xfId="0" applyFont="1" applyFill="1" applyBorder="1" applyAlignment="1">
      <alignment wrapText="1"/>
    </xf>
    <xf numFmtId="187" fontId="0" fillId="10" borderId="10" xfId="0" applyNumberFormat="1" applyFill="1" applyBorder="1" applyAlignment="1">
      <alignment horizontal="left" wrapText="1"/>
    </xf>
    <xf numFmtId="0" fontId="2" fillId="31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87" fontId="0" fillId="0" borderId="10" xfId="0" applyNumberFormat="1" applyBorder="1" applyAlignment="1">
      <alignment horizontal="left" wrapText="1"/>
    </xf>
    <xf numFmtId="0" fontId="0" fillId="0" borderId="17" xfId="0" applyBorder="1" applyAlignment="1">
      <alignment wrapText="1"/>
    </xf>
    <xf numFmtId="17" fontId="0" fillId="0" borderId="15" xfId="0" applyNumberFormat="1" applyFill="1" applyBorder="1" applyAlignment="1">
      <alignment/>
    </xf>
    <xf numFmtId="17" fontId="0" fillId="0" borderId="10" xfId="0" applyNumberFormat="1" applyFill="1" applyBorder="1" applyAlignment="1">
      <alignment/>
    </xf>
    <xf numFmtId="189" fontId="0" fillId="0" borderId="19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justify" wrapText="1"/>
    </xf>
    <xf numFmtId="187" fontId="0" fillId="10" borderId="1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wrapText="1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0" fillId="19" borderId="21" xfId="0" applyNumberForma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7" fontId="0" fillId="0" borderId="10" xfId="0" applyNumberFormat="1" applyBorder="1" applyAlignment="1">
      <alignment horizontal="justify" wrapText="1"/>
    </xf>
    <xf numFmtId="187" fontId="0" fillId="0" borderId="19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18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9" fillId="0" borderId="23" xfId="0" applyFont="1" applyBorder="1" applyAlignment="1">
      <alignment vertical="top" wrapText="1"/>
    </xf>
    <xf numFmtId="0" fontId="12" fillId="19" borderId="24" xfId="0" applyFont="1" applyFill="1" applyBorder="1" applyAlignment="1">
      <alignment horizontal="left" vertical="center" wrapText="1"/>
    </xf>
    <xf numFmtId="0" fontId="12" fillId="19" borderId="25" xfId="0" applyFont="1" applyFill="1" applyBorder="1" applyAlignment="1">
      <alignment horizontal="left" vertical="center" wrapText="1"/>
    </xf>
    <xf numFmtId="0" fontId="12" fillId="19" borderId="26" xfId="0" applyFont="1" applyFill="1" applyBorder="1" applyAlignment="1">
      <alignment horizontal="left" vertical="center" wrapText="1"/>
    </xf>
    <xf numFmtId="0" fontId="12" fillId="19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19" borderId="30" xfId="0" applyFont="1" applyFill="1" applyBorder="1" applyAlignment="1">
      <alignment vertical="center"/>
    </xf>
    <xf numFmtId="0" fontId="12" fillId="19" borderId="2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wrapText="1"/>
    </xf>
    <xf numFmtId="0" fontId="2" fillId="30" borderId="31" xfId="0" applyFont="1" applyFill="1" applyBorder="1" applyAlignment="1">
      <alignment horizontal="left" vertical="center" wrapText="1"/>
    </xf>
    <xf numFmtId="0" fontId="2" fillId="30" borderId="32" xfId="0" applyFont="1" applyFill="1" applyBorder="1" applyAlignment="1">
      <alignment horizontal="left" vertical="center" wrapText="1"/>
    </xf>
    <xf numFmtId="0" fontId="2" fillId="30" borderId="33" xfId="0" applyFont="1" applyFill="1" applyBorder="1" applyAlignment="1">
      <alignment horizontal="left" vertical="center" wrapText="1"/>
    </xf>
    <xf numFmtId="0" fontId="2" fillId="30" borderId="13" xfId="0" applyFont="1" applyFill="1" applyBorder="1" applyAlignment="1">
      <alignment horizontal="left" vertical="center" wrapText="1"/>
    </xf>
    <xf numFmtId="0" fontId="2" fillId="30" borderId="11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6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4" xfId="0" applyFont="1" applyFill="1" applyBorder="1" applyAlignment="1">
      <alignment horizontal="justify" wrapText="1"/>
    </xf>
    <xf numFmtId="0" fontId="0" fillId="0" borderId="45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justify" wrapText="1"/>
    </xf>
    <xf numFmtId="0" fontId="0" fillId="0" borderId="46" xfId="0" applyFont="1" applyFill="1" applyBorder="1" applyAlignment="1">
      <alignment horizontal="justify" wrapText="1"/>
    </xf>
    <xf numFmtId="0" fontId="0" fillId="0" borderId="19" xfId="0" applyFont="1" applyFill="1" applyBorder="1" applyAlignment="1">
      <alignment horizontal="justify" wrapText="1"/>
    </xf>
    <xf numFmtId="0" fontId="0" fillId="0" borderId="43" xfId="0" applyFont="1" applyFill="1" applyBorder="1" applyAlignment="1">
      <alignment horizontal="justify" wrapText="1"/>
    </xf>
    <xf numFmtId="0" fontId="1" fillId="0" borderId="21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193" fontId="0" fillId="0" borderId="44" xfId="49" applyFont="1" applyBorder="1" applyAlignment="1">
      <alignment wrapText="1"/>
    </xf>
    <xf numFmtId="193" fontId="0" fillId="0" borderId="45" xfId="49" applyFont="1" applyBorder="1" applyAlignment="1">
      <alignment wrapText="1"/>
    </xf>
    <xf numFmtId="0" fontId="0" fillId="0" borderId="44" xfId="0" applyBorder="1" applyAlignment="1">
      <alignment horizontal="justify" wrapText="1"/>
    </xf>
    <xf numFmtId="0" fontId="0" fillId="0" borderId="45" xfId="0" applyBorder="1" applyAlignment="1">
      <alignment horizontal="justify" wrapText="1"/>
    </xf>
    <xf numFmtId="0" fontId="0" fillId="0" borderId="43" xfId="0" applyBorder="1" applyAlignment="1">
      <alignment horizontal="justify" wrapText="1"/>
    </xf>
    <xf numFmtId="193" fontId="0" fillId="0" borderId="43" xfId="49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justify" wrapText="1"/>
    </xf>
    <xf numFmtId="0" fontId="0" fillId="0" borderId="48" xfId="0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1466850</xdr:colOff>
      <xdr:row>2</xdr:row>
      <xdr:rowOff>142875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419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28575</xdr:rowOff>
    </xdr:from>
    <xdr:to>
      <xdr:col>0</xdr:col>
      <xdr:colOff>1457325</xdr:colOff>
      <xdr:row>23</xdr:row>
      <xdr:rowOff>19050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33925"/>
          <a:ext cx="1419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4</xdr:col>
      <xdr:colOff>923925</xdr:colOff>
      <xdr:row>2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19</xdr:row>
      <xdr:rowOff>133350</xdr:rowOff>
    </xdr:from>
    <xdr:to>
      <xdr:col>4</xdr:col>
      <xdr:colOff>923925</xdr:colOff>
      <xdr:row>24</xdr:row>
      <xdr:rowOff>9525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46863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B6" sqref="B6"/>
    </sheetView>
  </sheetViews>
  <sheetFormatPr defaultColWidth="11.421875" defaultRowHeight="12.75"/>
  <cols>
    <col min="2" max="2" width="26.28125" style="0" customWidth="1"/>
    <col min="3" max="3" width="60.00390625" style="0" customWidth="1"/>
    <col min="4" max="4" width="5.00390625" style="0" customWidth="1"/>
    <col min="5" max="5" width="7.28125" style="0" customWidth="1"/>
    <col min="6" max="6" width="6.8515625" style="0" customWidth="1"/>
    <col min="7" max="7" width="12.7109375" style="0" bestFit="1" customWidth="1"/>
    <col min="9" max="9" width="17.421875" style="0" customWidth="1"/>
  </cols>
  <sheetData>
    <row r="1" spans="1:6" ht="15" customHeight="1">
      <c r="A1" s="78" t="s">
        <v>45</v>
      </c>
      <c r="B1" s="78"/>
      <c r="C1" s="78"/>
      <c r="D1" s="78"/>
      <c r="E1" s="78"/>
      <c r="F1" s="78"/>
    </row>
    <row r="2" spans="1:6" ht="32.25" customHeight="1">
      <c r="A2" s="78" t="s">
        <v>15</v>
      </c>
      <c r="B2" s="79"/>
      <c r="C2" s="79"/>
      <c r="D2" s="79"/>
      <c r="E2" s="79"/>
      <c r="F2" s="79"/>
    </row>
    <row r="3" spans="1:6" ht="20.25" customHeight="1" thickBot="1">
      <c r="A3" s="80" t="s">
        <v>46</v>
      </c>
      <c r="B3" s="80"/>
      <c r="C3" s="80"/>
      <c r="D3" s="59"/>
      <c r="E3" s="58"/>
      <c r="F3" s="58"/>
    </row>
    <row r="4" spans="1:6" ht="12.75" customHeight="1">
      <c r="A4" s="83" t="s">
        <v>25</v>
      </c>
      <c r="B4" s="5" t="s">
        <v>60</v>
      </c>
      <c r="C4" s="4" t="s">
        <v>67</v>
      </c>
      <c r="D4" s="8"/>
      <c r="E4" s="11"/>
      <c r="F4" s="11"/>
    </row>
    <row r="5" spans="1:6" ht="12.75">
      <c r="A5" s="84"/>
      <c r="B5" s="2" t="s">
        <v>68</v>
      </c>
      <c r="C5" s="54">
        <v>92800000</v>
      </c>
      <c r="D5" s="9"/>
      <c r="E5" s="13"/>
      <c r="F5" s="13"/>
    </row>
    <row r="6" spans="1:6" ht="12.75">
      <c r="A6" s="84"/>
      <c r="B6" s="2" t="s">
        <v>61</v>
      </c>
      <c r="C6" s="1" t="s">
        <v>69</v>
      </c>
      <c r="D6" s="10"/>
      <c r="E6" s="12"/>
      <c r="F6" s="12"/>
    </row>
    <row r="7" spans="1:6" ht="12.75">
      <c r="A7" s="84"/>
      <c r="B7" s="71" t="s">
        <v>40</v>
      </c>
      <c r="C7" s="25" t="s">
        <v>75</v>
      </c>
      <c r="D7" s="10"/>
      <c r="E7" s="12"/>
      <c r="F7" s="12"/>
    </row>
    <row r="8" spans="1:6" ht="12.75">
      <c r="A8" s="84"/>
      <c r="B8" s="71"/>
      <c r="C8" s="29">
        <f>C5*0.2</f>
        <v>18560000</v>
      </c>
      <c r="D8" s="10"/>
      <c r="E8" s="12"/>
      <c r="F8" s="12"/>
    </row>
    <row r="9" spans="1:6" ht="13.5" thickBot="1">
      <c r="A9" s="84"/>
      <c r="B9" s="71"/>
      <c r="C9" s="26" t="s">
        <v>53</v>
      </c>
      <c r="D9" s="10"/>
      <c r="E9" s="12"/>
      <c r="F9" s="12"/>
    </row>
    <row r="10" spans="1:6" ht="12.75">
      <c r="A10" s="84"/>
      <c r="B10" s="30" t="s">
        <v>62</v>
      </c>
      <c r="C10" s="27" t="s">
        <v>72</v>
      </c>
      <c r="D10" s="48" t="s">
        <v>73</v>
      </c>
      <c r="E10" s="81" t="s">
        <v>71</v>
      </c>
      <c r="F10" s="82"/>
    </row>
    <row r="11" spans="1:6" ht="12.75">
      <c r="A11" s="84"/>
      <c r="B11" s="30" t="s">
        <v>63</v>
      </c>
      <c r="C11" s="28" t="s">
        <v>42</v>
      </c>
      <c r="D11" s="49">
        <v>4</v>
      </c>
      <c r="E11" s="15">
        <v>46266</v>
      </c>
      <c r="F11" s="6">
        <v>11202</v>
      </c>
    </row>
    <row r="12" spans="1:6" ht="25.5">
      <c r="A12" s="84"/>
      <c r="B12" s="71" t="s">
        <v>41</v>
      </c>
      <c r="C12" s="25" t="s">
        <v>56</v>
      </c>
      <c r="D12" s="50">
        <v>30</v>
      </c>
      <c r="E12" s="15">
        <v>37165</v>
      </c>
      <c r="F12" s="6">
        <v>11232</v>
      </c>
    </row>
    <row r="13" spans="1:6" ht="12.75">
      <c r="A13" s="84"/>
      <c r="B13" s="71"/>
      <c r="C13" s="29">
        <v>14848000</v>
      </c>
      <c r="D13" s="49">
        <v>8</v>
      </c>
      <c r="E13" s="15">
        <v>37196</v>
      </c>
      <c r="F13" s="6">
        <v>39753</v>
      </c>
    </row>
    <row r="14" spans="1:6" ht="12.75">
      <c r="A14" s="84"/>
      <c r="B14" s="71"/>
      <c r="C14" s="26" t="s">
        <v>57</v>
      </c>
      <c r="D14" s="49">
        <v>7</v>
      </c>
      <c r="E14" s="15">
        <v>45261</v>
      </c>
      <c r="F14" s="6">
        <v>11293</v>
      </c>
    </row>
    <row r="15" spans="1:6" ht="25.5">
      <c r="A15" s="84"/>
      <c r="B15" s="30" t="s">
        <v>54</v>
      </c>
      <c r="C15" s="28" t="s">
        <v>55</v>
      </c>
      <c r="D15" s="51">
        <v>30</v>
      </c>
      <c r="E15" s="34">
        <v>36892</v>
      </c>
      <c r="F15" s="35">
        <v>47484</v>
      </c>
    </row>
    <row r="16" spans="1:6" ht="38.25">
      <c r="A16" s="84"/>
      <c r="B16" s="30" t="s">
        <v>65</v>
      </c>
      <c r="C16" s="28" t="s">
        <v>43</v>
      </c>
      <c r="D16" s="49">
        <v>3</v>
      </c>
      <c r="E16" s="15">
        <v>36923</v>
      </c>
      <c r="F16" s="6">
        <v>37653</v>
      </c>
    </row>
    <row r="17" spans="1:6" ht="25.5">
      <c r="A17" s="84"/>
      <c r="B17" s="71" t="s">
        <v>58</v>
      </c>
      <c r="C17" s="25" t="s">
        <v>16</v>
      </c>
      <c r="D17" s="49">
        <v>10</v>
      </c>
      <c r="E17" s="15">
        <v>43983</v>
      </c>
      <c r="F17" s="6">
        <v>11110</v>
      </c>
    </row>
    <row r="18" spans="1:6" ht="12.75">
      <c r="A18" s="84"/>
      <c r="B18" s="71"/>
      <c r="C18" s="29">
        <v>9800917.02</v>
      </c>
      <c r="D18" s="50">
        <v>30</v>
      </c>
      <c r="E18" s="15">
        <v>37073</v>
      </c>
      <c r="F18" s="6">
        <v>11140</v>
      </c>
    </row>
    <row r="19" spans="1:6" ht="12.75">
      <c r="A19" s="84"/>
      <c r="B19" s="71"/>
      <c r="C19" s="26" t="s">
        <v>59</v>
      </c>
      <c r="D19" s="50">
        <v>30</v>
      </c>
      <c r="E19" s="15">
        <v>37104</v>
      </c>
      <c r="F19" s="6">
        <v>11171</v>
      </c>
    </row>
    <row r="20" spans="1:6" ht="25.5">
      <c r="A20" s="84"/>
      <c r="B20" s="71" t="s">
        <v>17</v>
      </c>
      <c r="C20" s="25" t="s">
        <v>18</v>
      </c>
      <c r="D20" s="50">
        <v>30</v>
      </c>
      <c r="E20" s="15">
        <v>37135</v>
      </c>
      <c r="F20" s="6">
        <v>11202</v>
      </c>
    </row>
    <row r="21" spans="1:6" ht="12.75">
      <c r="A21" s="84"/>
      <c r="B21" s="71"/>
      <c r="C21" s="29">
        <v>14848000</v>
      </c>
      <c r="D21" s="52">
        <v>30</v>
      </c>
      <c r="E21" s="17">
        <v>37165</v>
      </c>
      <c r="F21" s="18">
        <v>11232</v>
      </c>
    </row>
    <row r="22" spans="1:6" ht="12.75">
      <c r="A22" s="84"/>
      <c r="B22" s="71"/>
      <c r="C22" s="26" t="s">
        <v>19</v>
      </c>
      <c r="D22" s="49">
        <v>22</v>
      </c>
      <c r="E22" s="15">
        <v>37196</v>
      </c>
      <c r="F22" s="6">
        <v>44866</v>
      </c>
    </row>
    <row r="23" spans="1:6" ht="12.75">
      <c r="A23" s="84"/>
      <c r="B23" s="30" t="s">
        <v>66</v>
      </c>
      <c r="C23" s="27" t="s">
        <v>76</v>
      </c>
      <c r="D23" s="49">
        <f>30-4</f>
        <v>26</v>
      </c>
      <c r="E23" s="15">
        <v>38322</v>
      </c>
      <c r="F23" s="6">
        <v>11293</v>
      </c>
    </row>
    <row r="24" spans="1:6" ht="26.25" thickBot="1">
      <c r="A24" s="84"/>
      <c r="B24" s="71" t="s">
        <v>20</v>
      </c>
      <c r="C24" s="23" t="s">
        <v>30</v>
      </c>
      <c r="D24" s="53">
        <v>10</v>
      </c>
      <c r="E24" s="19">
        <v>36892</v>
      </c>
      <c r="F24" s="20">
        <v>40188</v>
      </c>
    </row>
    <row r="25" spans="1:6" ht="25.5">
      <c r="A25" s="84"/>
      <c r="B25" s="71"/>
      <c r="C25" s="23" t="s">
        <v>77</v>
      </c>
      <c r="D25" s="39"/>
      <c r="E25" s="40"/>
      <c r="F25" s="40"/>
    </row>
    <row r="26" spans="1:6" ht="12.75">
      <c r="A26" s="84"/>
      <c r="B26" s="71"/>
      <c r="C26" s="26" t="s">
        <v>78</v>
      </c>
      <c r="D26" s="39"/>
      <c r="E26" s="40"/>
      <c r="F26" s="40"/>
    </row>
    <row r="27" spans="1:6" ht="25.5">
      <c r="A27" s="84"/>
      <c r="B27" s="71" t="s">
        <v>23</v>
      </c>
      <c r="C27" s="45" t="s">
        <v>31</v>
      </c>
      <c r="D27" s="39"/>
      <c r="E27" s="40"/>
      <c r="F27" s="40"/>
    </row>
    <row r="28" spans="1:6" ht="12.75">
      <c r="A28" s="84"/>
      <c r="B28" s="71"/>
      <c r="C28" s="46">
        <v>8463360</v>
      </c>
      <c r="D28" s="39"/>
      <c r="E28" s="40"/>
      <c r="F28" s="40"/>
    </row>
    <row r="29" spans="1:6" ht="13.5" thickBot="1">
      <c r="A29" s="84"/>
      <c r="B29" s="71"/>
      <c r="C29" s="26" t="s">
        <v>29</v>
      </c>
      <c r="D29" s="39"/>
      <c r="E29" s="40"/>
      <c r="F29" s="40"/>
    </row>
    <row r="30" spans="1:7" ht="25.5">
      <c r="A30" s="84"/>
      <c r="B30" s="75" t="s">
        <v>64</v>
      </c>
      <c r="C30" s="21" t="s">
        <v>36</v>
      </c>
      <c r="D30" s="39"/>
      <c r="E30" s="40"/>
      <c r="F30" s="40"/>
      <c r="G30" s="38"/>
    </row>
    <row r="31" spans="1:6" ht="12.75">
      <c r="A31" s="84"/>
      <c r="B31" s="76"/>
      <c r="C31" s="24">
        <v>37120000</v>
      </c>
      <c r="D31" s="39"/>
      <c r="E31" s="40"/>
      <c r="F31" s="40"/>
    </row>
    <row r="32" spans="1:6" ht="13.5" thickBot="1">
      <c r="A32" s="84"/>
      <c r="B32" s="77"/>
      <c r="C32" s="22" t="s">
        <v>22</v>
      </c>
      <c r="D32" s="39"/>
      <c r="E32" s="40"/>
      <c r="F32" s="40"/>
    </row>
    <row r="33" spans="1:6" ht="25.5">
      <c r="A33" s="84"/>
      <c r="B33" s="71" t="s">
        <v>24</v>
      </c>
      <c r="C33" s="45" t="s">
        <v>28</v>
      </c>
      <c r="D33" s="39"/>
      <c r="E33" s="40"/>
      <c r="F33" s="40"/>
    </row>
    <row r="34" spans="1:3" ht="12.75">
      <c r="A34" s="84"/>
      <c r="B34" s="71"/>
      <c r="C34" s="46">
        <v>14848000</v>
      </c>
    </row>
    <row r="35" spans="1:8" ht="12.75">
      <c r="A35" s="84"/>
      <c r="B35" s="71"/>
      <c r="C35" s="26" t="s">
        <v>29</v>
      </c>
      <c r="D35" s="37"/>
      <c r="E35" s="38"/>
      <c r="F35" s="38"/>
      <c r="G35" s="38"/>
      <c r="H35" s="38"/>
    </row>
    <row r="36" spans="1:8" ht="13.5" thickBot="1">
      <c r="A36" s="84"/>
      <c r="B36" s="30" t="s">
        <v>47</v>
      </c>
      <c r="C36" s="28" t="s">
        <v>44</v>
      </c>
      <c r="D36" s="37"/>
      <c r="E36" s="38"/>
      <c r="F36" s="38"/>
      <c r="G36" s="38"/>
      <c r="H36" s="38"/>
    </row>
    <row r="37" spans="1:8" ht="12.75">
      <c r="A37" s="84"/>
      <c r="B37" s="72" t="s">
        <v>70</v>
      </c>
      <c r="C37" s="21" t="s">
        <v>21</v>
      </c>
      <c r="D37" s="37"/>
      <c r="E37" s="38"/>
      <c r="F37" s="38"/>
      <c r="G37" s="38"/>
      <c r="H37" s="38"/>
    </row>
    <row r="38" spans="1:8" ht="12.75">
      <c r="A38" s="84"/>
      <c r="B38" s="73"/>
      <c r="C38" s="24">
        <v>9280000</v>
      </c>
      <c r="D38" s="37"/>
      <c r="E38" s="38"/>
      <c r="F38" s="38"/>
      <c r="G38" s="38"/>
      <c r="H38" s="38"/>
    </row>
    <row r="39" spans="1:8" ht="13.5" thickBot="1">
      <c r="A39" s="84"/>
      <c r="B39" s="74"/>
      <c r="C39" s="22" t="s">
        <v>38</v>
      </c>
      <c r="D39" s="37"/>
      <c r="E39" s="38"/>
      <c r="F39" s="38"/>
      <c r="G39" s="38"/>
      <c r="H39" s="38"/>
    </row>
    <row r="40" spans="1:8" ht="13.5" thickBot="1">
      <c r="A40" s="84"/>
      <c r="B40" s="30" t="s">
        <v>51</v>
      </c>
      <c r="C40" s="27" t="s">
        <v>48</v>
      </c>
      <c r="D40" s="37"/>
      <c r="E40" s="38"/>
      <c r="F40" s="38"/>
      <c r="G40" s="38"/>
      <c r="H40" s="38"/>
    </row>
    <row r="41" spans="1:8" ht="12.75">
      <c r="A41" s="84"/>
      <c r="B41" s="72" t="s">
        <v>74</v>
      </c>
      <c r="C41" s="21" t="s">
        <v>21</v>
      </c>
      <c r="D41" s="37"/>
      <c r="E41" s="38"/>
      <c r="F41" s="38"/>
      <c r="G41" s="38"/>
      <c r="H41" s="38"/>
    </row>
    <row r="42" spans="1:8" ht="12.75">
      <c r="A42" s="84"/>
      <c r="B42" s="73"/>
      <c r="C42" s="24">
        <v>9280000</v>
      </c>
      <c r="D42" s="37"/>
      <c r="E42" s="38"/>
      <c r="F42" s="38"/>
      <c r="G42" s="38"/>
      <c r="H42" s="38"/>
    </row>
    <row r="43" spans="1:8" ht="13.5" thickBot="1">
      <c r="A43" s="84"/>
      <c r="B43" s="74"/>
      <c r="C43" s="22" t="s">
        <v>38</v>
      </c>
      <c r="D43" s="37"/>
      <c r="E43" s="38"/>
      <c r="F43" s="38"/>
      <c r="G43" s="38"/>
      <c r="H43" s="38"/>
    </row>
    <row r="44" spans="1:8" ht="25.5">
      <c r="A44" s="84"/>
      <c r="B44" s="71" t="s">
        <v>26</v>
      </c>
      <c r="C44" s="47" t="s">
        <v>32</v>
      </c>
      <c r="D44" s="39"/>
      <c r="E44" s="40"/>
      <c r="F44" s="40"/>
      <c r="G44" s="38"/>
      <c r="H44" s="38"/>
    </row>
    <row r="45" spans="1:8" ht="12.75">
      <c r="A45" s="84"/>
      <c r="B45" s="71"/>
      <c r="C45" s="46">
        <v>52822069</v>
      </c>
      <c r="D45" s="39"/>
      <c r="E45" s="40"/>
      <c r="F45" s="40"/>
      <c r="G45" s="57"/>
      <c r="H45" s="38"/>
    </row>
    <row r="46" spans="1:8" ht="12.75">
      <c r="A46" s="84"/>
      <c r="B46" s="71"/>
      <c r="C46" s="26" t="s">
        <v>33</v>
      </c>
      <c r="D46" s="39"/>
      <c r="E46" s="40"/>
      <c r="F46" s="40"/>
      <c r="G46" s="38"/>
      <c r="H46" s="38"/>
    </row>
    <row r="47" spans="1:8" ht="25.5">
      <c r="A47" s="84"/>
      <c r="B47" s="71" t="s">
        <v>27</v>
      </c>
      <c r="C47" s="47" t="s">
        <v>37</v>
      </c>
      <c r="D47" s="39"/>
      <c r="E47" s="40"/>
      <c r="F47" s="40"/>
      <c r="G47" s="38"/>
      <c r="H47" s="38"/>
    </row>
    <row r="48" spans="1:8" ht="12.75">
      <c r="A48" s="84"/>
      <c r="B48" s="71"/>
      <c r="C48" s="46">
        <v>52822069</v>
      </c>
      <c r="D48" s="39"/>
      <c r="E48" s="40"/>
      <c r="F48" s="40"/>
      <c r="G48" s="38"/>
      <c r="H48" s="38"/>
    </row>
    <row r="49" spans="1:8" ht="12.75">
      <c r="A49" s="84"/>
      <c r="B49" s="71"/>
      <c r="C49" s="26" t="s">
        <v>35</v>
      </c>
      <c r="D49" s="39"/>
      <c r="E49" s="40"/>
      <c r="F49" s="40"/>
      <c r="G49" s="38"/>
      <c r="H49" s="38"/>
    </row>
    <row r="50" spans="1:8" s="16" customFormat="1" ht="12.75">
      <c r="A50" s="84"/>
      <c r="B50" s="31" t="s">
        <v>34</v>
      </c>
      <c r="C50" s="55">
        <f>C38+C31+C5</f>
        <v>139200000</v>
      </c>
      <c r="D50" s="41"/>
      <c r="E50" s="42"/>
      <c r="F50" s="42"/>
      <c r="G50" s="43"/>
      <c r="H50" s="43"/>
    </row>
    <row r="51" spans="1:8" s="16" customFormat="1" ht="12" customHeight="1">
      <c r="A51" s="84"/>
      <c r="B51" s="31" t="s">
        <v>49</v>
      </c>
      <c r="C51" s="36">
        <f>C8+C13+C18+C21+C28+C34+C45</f>
        <v>134190346.02</v>
      </c>
      <c r="D51" s="44"/>
      <c r="E51" s="42"/>
      <c r="F51" s="42"/>
      <c r="G51" s="43"/>
      <c r="H51" s="43"/>
    </row>
    <row r="52" spans="1:9" ht="12.75">
      <c r="A52" s="84"/>
      <c r="B52" s="3" t="s">
        <v>52</v>
      </c>
      <c r="C52" s="32">
        <f>C50-C51</f>
        <v>5009653.980000004</v>
      </c>
      <c r="D52" s="39"/>
      <c r="E52" s="40"/>
      <c r="F52" s="40"/>
      <c r="G52" s="38"/>
      <c r="H52" s="38"/>
      <c r="I52" s="14"/>
    </row>
    <row r="53" spans="1:9" ht="13.5" thickBot="1">
      <c r="A53" s="85"/>
      <c r="B53" s="7" t="s">
        <v>50</v>
      </c>
      <c r="C53" s="33" t="s">
        <v>39</v>
      </c>
      <c r="D53" s="39"/>
      <c r="E53" s="40"/>
      <c r="F53" s="40"/>
      <c r="G53" s="38"/>
      <c r="H53" s="38"/>
      <c r="I53" s="14"/>
    </row>
  </sheetData>
  <sheetProtection/>
  <mergeCells count="17">
    <mergeCell ref="A2:F2"/>
    <mergeCell ref="A1:F1"/>
    <mergeCell ref="A3:C3"/>
    <mergeCell ref="E10:F10"/>
    <mergeCell ref="B7:B9"/>
    <mergeCell ref="A4:A53"/>
    <mergeCell ref="B12:B14"/>
    <mergeCell ref="B17:B19"/>
    <mergeCell ref="B47:B49"/>
    <mergeCell ref="B44:B46"/>
    <mergeCell ref="B20:B22"/>
    <mergeCell ref="B33:B35"/>
    <mergeCell ref="B24:B26"/>
    <mergeCell ref="B41:B43"/>
    <mergeCell ref="B30:B32"/>
    <mergeCell ref="B27:B29"/>
    <mergeCell ref="B37:B39"/>
  </mergeCells>
  <printOptions horizontalCentered="1"/>
  <pageMargins left="0.7874015748031497" right="0.7874015748031497" top="0.984251968503937" bottom="0.984251968503937" header="0" footer="0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B8" sqref="B8:E8"/>
    </sheetView>
  </sheetViews>
  <sheetFormatPr defaultColWidth="11.421875" defaultRowHeight="12.75"/>
  <cols>
    <col min="1" max="1" width="22.7109375" style="56" customWidth="1"/>
    <col min="2" max="2" width="18.00390625" style="56" customWidth="1"/>
    <col min="3" max="3" width="16.28125" style="56" customWidth="1"/>
    <col min="4" max="4" width="20.421875" style="56" customWidth="1"/>
    <col min="5" max="5" width="17.140625" style="56" customWidth="1"/>
    <col min="6" max="16384" width="11.421875" style="56" customWidth="1"/>
  </cols>
  <sheetData>
    <row r="1" spans="1:5" s="60" customFormat="1" ht="17.25" customHeight="1" thickBot="1">
      <c r="A1" s="89"/>
      <c r="B1" s="92" t="s">
        <v>0</v>
      </c>
      <c r="C1" s="93"/>
      <c r="D1" s="94"/>
      <c r="E1" s="86"/>
    </row>
    <row r="2" spans="1:5" s="60" customFormat="1" ht="28.5" customHeight="1" thickBot="1">
      <c r="A2" s="90"/>
      <c r="B2" s="95" t="s">
        <v>80</v>
      </c>
      <c r="C2" s="96"/>
      <c r="D2" s="97"/>
      <c r="E2" s="87"/>
    </row>
    <row r="3" spans="1:5" s="60" customFormat="1" ht="15.75" customHeight="1" thickBot="1">
      <c r="A3" s="90"/>
      <c r="B3" s="98" t="s">
        <v>79</v>
      </c>
      <c r="C3" s="100" t="s">
        <v>83</v>
      </c>
      <c r="D3" s="100" t="s">
        <v>84</v>
      </c>
      <c r="E3" s="88"/>
    </row>
    <row r="4" spans="1:5" s="60" customFormat="1" ht="16.5" customHeight="1" hidden="1" thickBot="1">
      <c r="A4" s="91"/>
      <c r="B4" s="99"/>
      <c r="C4" s="99"/>
      <c r="D4" s="99"/>
      <c r="E4" s="61"/>
    </row>
    <row r="5" spans="1:5" s="60" customFormat="1" ht="5.25" customHeight="1" thickBot="1">
      <c r="A5" s="136"/>
      <c r="B5" s="136"/>
      <c r="C5" s="136"/>
      <c r="D5" s="136"/>
      <c r="E5" s="136"/>
    </row>
    <row r="6" spans="1:5" s="60" customFormat="1" ht="18.75" customHeight="1">
      <c r="A6" s="69" t="s">
        <v>1</v>
      </c>
      <c r="B6" s="137"/>
      <c r="C6" s="133"/>
      <c r="D6" s="133"/>
      <c r="E6" s="134"/>
    </row>
    <row r="7" spans="1:5" s="60" customFormat="1" ht="20.25" customHeight="1">
      <c r="A7" s="70" t="s">
        <v>2</v>
      </c>
      <c r="B7" s="120"/>
      <c r="C7" s="114"/>
      <c r="D7" s="114"/>
      <c r="E7" s="115"/>
    </row>
    <row r="8" spans="1:5" s="60" customFormat="1" ht="16.5" customHeight="1">
      <c r="A8" s="70" t="s">
        <v>3</v>
      </c>
      <c r="B8" s="120"/>
      <c r="C8" s="114"/>
      <c r="D8" s="114"/>
      <c r="E8" s="115"/>
    </row>
    <row r="9" spans="1:5" s="60" customFormat="1" ht="24" customHeight="1">
      <c r="A9" s="62" t="s">
        <v>4</v>
      </c>
      <c r="B9" s="135"/>
      <c r="C9" s="117"/>
      <c r="D9" s="117"/>
      <c r="E9" s="118"/>
    </row>
    <row r="10" spans="1:5" s="60" customFormat="1" ht="23.25" customHeight="1">
      <c r="A10" s="63" t="s">
        <v>5</v>
      </c>
      <c r="B10" s="111"/>
      <c r="C10" s="111"/>
      <c r="D10" s="111"/>
      <c r="E10" s="112"/>
    </row>
    <row r="11" spans="1:5" ht="40.5" customHeight="1">
      <c r="A11" s="63" t="s">
        <v>6</v>
      </c>
      <c r="B11" s="126"/>
      <c r="C11" s="126"/>
      <c r="D11" s="126"/>
      <c r="E11" s="127"/>
    </row>
    <row r="12" spans="1:5" ht="15.75" customHeight="1">
      <c r="A12" s="63" t="s">
        <v>7</v>
      </c>
      <c r="B12" s="124"/>
      <c r="C12" s="124"/>
      <c r="D12" s="124"/>
      <c r="E12" s="125"/>
    </row>
    <row r="13" spans="1:5" ht="15.75" customHeight="1">
      <c r="A13" s="63" t="s">
        <v>8</v>
      </c>
      <c r="B13" s="121"/>
      <c r="C13" s="122"/>
      <c r="D13" s="122"/>
      <c r="E13" s="123"/>
    </row>
    <row r="14" spans="1:5" ht="15.75" customHeight="1">
      <c r="A14" s="63" t="s">
        <v>9</v>
      </c>
      <c r="B14" s="110"/>
      <c r="C14" s="102"/>
      <c r="D14" s="102"/>
      <c r="E14" s="103"/>
    </row>
    <row r="15" spans="1:5" ht="15.75" customHeight="1">
      <c r="A15" s="63" t="s">
        <v>10</v>
      </c>
      <c r="B15" s="110"/>
      <c r="C15" s="102"/>
      <c r="D15" s="102"/>
      <c r="E15" s="103"/>
    </row>
    <row r="16" spans="1:5" ht="15.75" customHeight="1">
      <c r="A16" s="63" t="s">
        <v>11</v>
      </c>
      <c r="B16" s="110"/>
      <c r="C16" s="102"/>
      <c r="D16" s="102"/>
      <c r="E16" s="103"/>
    </row>
    <row r="17" spans="1:5" ht="15.75" customHeight="1">
      <c r="A17" s="63" t="s">
        <v>12</v>
      </c>
      <c r="B17" s="110"/>
      <c r="C17" s="102"/>
      <c r="D17" s="102"/>
      <c r="E17" s="103"/>
    </row>
    <row r="18" spans="1:5" ht="15.75" customHeight="1">
      <c r="A18" s="64" t="s">
        <v>13</v>
      </c>
      <c r="B18" s="105"/>
      <c r="C18" s="105"/>
      <c r="D18" s="105"/>
      <c r="E18" s="106"/>
    </row>
    <row r="19" spans="1:5" ht="38.25" customHeight="1" thickBot="1">
      <c r="A19" s="65" t="s">
        <v>14</v>
      </c>
      <c r="B19" s="131"/>
      <c r="C19" s="108"/>
      <c r="D19" s="108"/>
      <c r="E19" s="109"/>
    </row>
    <row r="20" spans="1:5" ht="12" customHeight="1" thickBot="1">
      <c r="A20" s="68"/>
      <c r="B20" s="66"/>
      <c r="C20" s="66"/>
      <c r="D20" s="66"/>
      <c r="E20" s="67"/>
    </row>
    <row r="21" spans="1:5" ht="13.5" customHeight="1" thickBot="1">
      <c r="A21" s="89"/>
      <c r="B21" s="92" t="s">
        <v>0</v>
      </c>
      <c r="C21" s="93"/>
      <c r="D21" s="94"/>
      <c r="E21" s="86"/>
    </row>
    <row r="22" spans="1:5" ht="27" customHeight="1" thickBot="1">
      <c r="A22" s="90"/>
      <c r="B22" s="95" t="s">
        <v>80</v>
      </c>
      <c r="C22" s="96"/>
      <c r="D22" s="97"/>
      <c r="E22" s="87"/>
    </row>
    <row r="23" spans="1:5" ht="12.75" customHeight="1">
      <c r="A23" s="90"/>
      <c r="B23" s="98" t="s">
        <v>79</v>
      </c>
      <c r="C23" s="100" t="s">
        <v>81</v>
      </c>
      <c r="D23" s="100" t="s">
        <v>82</v>
      </c>
      <c r="E23" s="87"/>
    </row>
    <row r="24" spans="1:5" ht="3.75" customHeight="1" thickBot="1">
      <c r="A24" s="91"/>
      <c r="B24" s="99"/>
      <c r="C24" s="99"/>
      <c r="D24" s="99"/>
      <c r="E24" s="88"/>
    </row>
    <row r="25" spans="1:5" ht="18" customHeight="1">
      <c r="A25" s="69" t="s">
        <v>1</v>
      </c>
      <c r="B25" s="132"/>
      <c r="C25" s="133"/>
      <c r="D25" s="133"/>
      <c r="E25" s="134"/>
    </row>
    <row r="26" spans="1:5" ht="18" customHeight="1">
      <c r="A26" s="70" t="s">
        <v>2</v>
      </c>
      <c r="B26" s="113"/>
      <c r="C26" s="114"/>
      <c r="D26" s="114"/>
      <c r="E26" s="115"/>
    </row>
    <row r="27" spans="1:5" ht="18" customHeight="1">
      <c r="A27" s="70" t="s">
        <v>3</v>
      </c>
      <c r="B27" s="113"/>
      <c r="C27" s="114"/>
      <c r="D27" s="114"/>
      <c r="E27" s="115"/>
    </row>
    <row r="28" spans="1:5" ht="18" customHeight="1">
      <c r="A28" s="62" t="s">
        <v>4</v>
      </c>
      <c r="B28" s="116"/>
      <c r="C28" s="117"/>
      <c r="D28" s="117"/>
      <c r="E28" s="118"/>
    </row>
    <row r="29" spans="1:5" ht="18" customHeight="1">
      <c r="A29" s="63" t="s">
        <v>5</v>
      </c>
      <c r="B29" s="119"/>
      <c r="C29" s="111"/>
      <c r="D29" s="111"/>
      <c r="E29" s="112"/>
    </row>
    <row r="30" spans="1:5" ht="45" customHeight="1">
      <c r="A30" s="63" t="s">
        <v>6</v>
      </c>
      <c r="B30" s="128"/>
      <c r="C30" s="126"/>
      <c r="D30" s="126"/>
      <c r="E30" s="127"/>
    </row>
    <row r="31" spans="1:5" ht="18" customHeight="1">
      <c r="A31" s="63" t="s">
        <v>7</v>
      </c>
      <c r="B31" s="129"/>
      <c r="C31" s="124"/>
      <c r="D31" s="124"/>
      <c r="E31" s="125"/>
    </row>
    <row r="32" spans="1:5" ht="18" customHeight="1">
      <c r="A32" s="63" t="s">
        <v>8</v>
      </c>
      <c r="B32" s="130"/>
      <c r="C32" s="122"/>
      <c r="D32" s="122"/>
      <c r="E32" s="123"/>
    </row>
    <row r="33" spans="1:5" ht="18" customHeight="1">
      <c r="A33" s="63" t="s">
        <v>9</v>
      </c>
      <c r="B33" s="101"/>
      <c r="C33" s="102"/>
      <c r="D33" s="102"/>
      <c r="E33" s="103"/>
    </row>
    <row r="34" spans="1:5" ht="18" customHeight="1">
      <c r="A34" s="63" t="s">
        <v>10</v>
      </c>
      <c r="B34" s="101"/>
      <c r="C34" s="102"/>
      <c r="D34" s="102"/>
      <c r="E34" s="103"/>
    </row>
    <row r="35" spans="1:5" ht="18" customHeight="1">
      <c r="A35" s="63" t="s">
        <v>11</v>
      </c>
      <c r="B35" s="101"/>
      <c r="C35" s="102"/>
      <c r="D35" s="102"/>
      <c r="E35" s="103"/>
    </row>
    <row r="36" spans="1:5" ht="18" customHeight="1">
      <c r="A36" s="63" t="s">
        <v>12</v>
      </c>
      <c r="B36" s="101"/>
      <c r="C36" s="102"/>
      <c r="D36" s="102"/>
      <c r="E36" s="103"/>
    </row>
    <row r="37" spans="1:5" ht="18" customHeight="1">
      <c r="A37" s="64" t="s">
        <v>13</v>
      </c>
      <c r="B37" s="104"/>
      <c r="C37" s="105"/>
      <c r="D37" s="105"/>
      <c r="E37" s="106"/>
    </row>
    <row r="38" spans="1:5" ht="36.75" customHeight="1" thickBot="1">
      <c r="A38" s="65" t="s">
        <v>14</v>
      </c>
      <c r="B38" s="107"/>
      <c r="C38" s="108"/>
      <c r="D38" s="108"/>
      <c r="E38" s="109"/>
    </row>
  </sheetData>
  <sheetProtection/>
  <mergeCells count="43">
    <mergeCell ref="B3:B4"/>
    <mergeCell ref="E1:E3"/>
    <mergeCell ref="B9:E9"/>
    <mergeCell ref="A5:E5"/>
    <mergeCell ref="A1:A4"/>
    <mergeCell ref="B1:D1"/>
    <mergeCell ref="B2:D2"/>
    <mergeCell ref="C3:C4"/>
    <mergeCell ref="D3:D4"/>
    <mergeCell ref="B6:E6"/>
    <mergeCell ref="B30:E30"/>
    <mergeCell ref="B33:E33"/>
    <mergeCell ref="B31:E31"/>
    <mergeCell ref="B32:E32"/>
    <mergeCell ref="B16:E16"/>
    <mergeCell ref="B17:E17"/>
    <mergeCell ref="B19:E19"/>
    <mergeCell ref="B18:E18"/>
    <mergeCell ref="B25:E25"/>
    <mergeCell ref="B26:E26"/>
    <mergeCell ref="B7:E7"/>
    <mergeCell ref="B8:E8"/>
    <mergeCell ref="B13:E13"/>
    <mergeCell ref="B14:E14"/>
    <mergeCell ref="B12:E12"/>
    <mergeCell ref="B11:E11"/>
    <mergeCell ref="B35:E35"/>
    <mergeCell ref="B36:E36"/>
    <mergeCell ref="B37:E37"/>
    <mergeCell ref="B38:E38"/>
    <mergeCell ref="B15:E15"/>
    <mergeCell ref="B10:E10"/>
    <mergeCell ref="B34:E34"/>
    <mergeCell ref="B27:E27"/>
    <mergeCell ref="B28:E28"/>
    <mergeCell ref="B29:E29"/>
    <mergeCell ref="E21:E24"/>
    <mergeCell ref="A21:A24"/>
    <mergeCell ref="B21:D21"/>
    <mergeCell ref="B22:D22"/>
    <mergeCell ref="B23:B24"/>
    <mergeCell ref="C23:C24"/>
    <mergeCell ref="D23:D24"/>
  </mergeCells>
  <printOptions horizontalCentered="1" verticalCentered="1"/>
  <pageMargins left="0.7874015748031497" right="0.7874015748031497" top="0.1968503937007874" bottom="0.1968503937007874" header="0" footer="0"/>
  <pageSetup horizontalDpi="600" verticalDpi="600" orientation="portrait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nmanotas</dc:creator>
  <cp:keywords/>
  <dc:description/>
  <cp:lastModifiedBy>Victor Padilla</cp:lastModifiedBy>
  <cp:lastPrinted>2010-07-07T16:25:49Z</cp:lastPrinted>
  <dcterms:created xsi:type="dcterms:W3CDTF">2006-07-07T20:21:34Z</dcterms:created>
  <dcterms:modified xsi:type="dcterms:W3CDTF">2022-06-22T21:15:55Z</dcterms:modified>
  <cp:category/>
  <cp:version/>
  <cp:contentType/>
  <cp:contentStatus/>
</cp:coreProperties>
</file>